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7A00DB67-05C2-4D26-8D8F-423C3B2E32BD}" xr6:coauthVersionLast="45" xr6:coauthVersionMax="45" xr10:uidLastSave="{7A040AFC-8E56-4B7E-B120-5D935DEAA1F8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<sst xmlns="http://schemas.openxmlformats.org/spreadsheetml/2006/main" count="87" uniqueCount="79">
  <si>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</si>
  <si>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</si>
  <si>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</si>
  <si>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</si>
  <si>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</si>
  <si>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</si>
  <si>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</si>
  <si>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</si>
  <si>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</si>
  <si>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</si>
  <si>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</si>
  <si>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</si>
  <si>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</si>
  <si>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</si>
  <si>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</si>
  <si>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</si>
  <si>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</si>
  <si>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</si>
  <si>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</si>
  <si>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</si>
  <si>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</si>
  <si>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</si>
  <si>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</si>
  <si>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</si>
  <si>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</si>
  <si>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</si>
  <si>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</si>
  <si>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</si>
  <si>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</si>
  <si>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</si>
  <si>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</si>
  <si>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</si>
  <si>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</si>
  <si>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</si>
  <si>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</si>
  <si>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</si>
  <si>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</si>
  <si>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</si>
  <si>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</si>
  <si>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</si>
  <si>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</si>
  <si>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</si>
  <si>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</si>
  <si>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</si>
  <si>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</si>
  <si>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</si>
  <si>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</si>
  <si>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</si>
  <si>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</si>
  <si>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</si>
  <si>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</si>
  <si>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</si>
  <si>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</si>
  <si>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</si>
  <si>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</si>
  <si>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</si>
  <si>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</si>
  <si>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</si>
  <si>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</si>
  <si>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</si>
  <si>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</si>
  <si>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</si>
  <si>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</si>
  <si>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</si>
  <si>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코어i7-10세대 10700F (코멧레이크S) (정품)</t>
    <phoneticPr fontId="1" type="noConversion"/>
  </si>
  <si>
    <t>건평정보통신 IPLEX Typhoon V2</t>
    <phoneticPr fontId="1" type="noConversion"/>
  </si>
  <si>
    <t>MSI H410M-A PRO</t>
    <phoneticPr fontId="1" type="noConversion"/>
  </si>
  <si>
    <t>삼성전자 DDR4-2666 (16GB)</t>
    <phoneticPr fontId="1" type="noConversion"/>
  </si>
  <si>
    <t>이엠텍 HV 지포스 RTX 2060 SUPER STORM X Dual D6 8GB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</si>
  <si>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</si>
  <si>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</si>
  <si>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700W +12V Single Rail 85+</t>
    <phoneticPr fontId="1" type="noConversion"/>
  </si>
  <si>
    <t>장패드</t>
    <phoneticPr fontId="1" type="noConversion"/>
  </si>
  <si>
    <t>헤드셋</t>
    <phoneticPr fontId="1" type="noConversion"/>
  </si>
  <si>
    <t>고급 게이밍 장패드</t>
    <phoneticPr fontId="1" type="noConversion"/>
  </si>
  <si>
    <t>앱코 N550 게이밍 헤드셋 노이즈캔슬링</t>
    <phoneticPr fontId="1" type="noConversion"/>
  </si>
  <si>
    <r>
      <t xml:space="preserve">삼성전자 970 EVO M.2 NVMe (500GB)
</t>
    </r>
    <r>
      <rPr>
        <sz val="9"/>
        <color rgb="FFFF0000"/>
        <rFont val="맑은 고딕"/>
        <family val="3"/>
        <charset val="129"/>
        <scheme val="minor"/>
      </rPr>
      <t>읽기속도 6~7배 빠름 / 쓰기속도 4~5배 빠름</t>
    </r>
    <phoneticPr fontId="1" type="noConversion"/>
  </si>
  <si>
    <t>카드+현금</t>
  </si>
  <si>
    <t>우진율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</si>
</sst>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C35" sqref="C35:D35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78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1077248776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44084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64</v>
      </c>
      <c r="D6" s="64"/>
      <c r="E6" s="3" t="s">
        <v>6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57"/>
      <c r="B7" s="58"/>
      <c r="C7" s="63" t="s">
        <v>65</v>
      </c>
      <c r="D7" s="64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57"/>
      <c r="B9" s="58"/>
      <c r="C9" s="63" t="s">
        <v>67</v>
      </c>
      <c r="D9" s="64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57"/>
      <c r="B10" s="58"/>
      <c r="C10" s="63" t="s">
        <v>68</v>
      </c>
      <c r="D10" s="64"/>
      <c r="E10" s="3" t="s">
        <v>9</v>
      </c>
      <c r="F10" s="6">
        <v>525000</v>
      </c>
      <c r="G10" s="3">
        <v>1</v>
      </c>
      <c r="H10" s="6">
        <f t="shared" si="0"/>
        <v>525000</v>
      </c>
      <c r="I10" s="2"/>
    </row>
    <row r="11" spans="1:9" ht="34.5" customHeight="1">
      <c r="A11" s="57"/>
      <c r="B11" s="58"/>
      <c r="C11" s="97" t="s">
        <v>76</v>
      </c>
      <c r="D11" s="98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57"/>
      <c r="B12" s="58"/>
      <c r="C12" s="63" t="s">
        <v>69</v>
      </c>
      <c r="D12" s="64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70</v>
      </c>
      <c r="D14" s="92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57"/>
      <c r="B15" s="58"/>
      <c r="C15" s="91" t="s">
        <v>71</v>
      </c>
      <c r="D15" s="92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1560000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1560000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74</v>
      </c>
      <c r="D24" s="92"/>
      <c r="E24" s="5" t="s">
        <v>72</v>
      </c>
      <c r="F24" s="6">
        <v>0</v>
      </c>
      <c r="G24" s="3">
        <v>2</v>
      </c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75</v>
      </c>
      <c r="D25" s="92"/>
      <c r="E25" s="3" t="s">
        <v>73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107"/>
      <c r="E33" s="73">
        <f>SUM(H24:H32)</f>
        <v>20000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>
        <v>580000</v>
      </c>
      <c r="D35" s="90"/>
      <c r="E35" s="8" t="s">
        <v>4</v>
      </c>
      <c r="F35" s="67">
        <f>SUM(E21,E33)</f>
        <v>1580000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>
        <f>IF(F37="현금(이체X)",Sheet2!C1,IF(F37="카드",Sheet2!C1,IF(F37="이체 및 현금영수증",Sheet2!C1,IF(F37="카드+현금",ROUND(Sheet2!B5,-4),IF(F37="이체 및 세금계산서",Sheet2!C1)))))</f>
        <v>1130000</v>
      </c>
      <c r="D36" s="88"/>
      <c r="E36" s="8" t="s">
        <v>21</v>
      </c>
      <c r="F36" s="65">
        <f>F35*1.1-F35</f>
        <v>158000.00000000023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77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1710000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1000000</v>
      </c>
    </row>
    <row r="5" spans="1:6">
      <c r="A5" t="s">
        <v>43</v>
      </c>
      <c r="B5">
        <f>B4*1.13</f>
        <v>1130000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2020-09-03T03:48:34Z</cp:lastPrinted>
  <dcterms:created xsi:type="dcterms:W3CDTF">2019-03-28T03:58:09Z</dcterms:created>
  <dcterms:modified xsi:type="dcterms:W3CDTF">2020-09-10T06:16:56Z</dcterms:modified>
</cp:coreProperties>
</file>