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D421FD5A-2DAC-4544-8D11-B473DEEFC43F}" xr6:coauthVersionLast="45" xr6:coauthVersionMax="45" xr10:uidLastSave="{00000000-0000-0000-0000-000000000000}"/>
  <bookViews>
    <workbookView xWindow="3264" yWindow="744" windowWidth="13440" windowHeight="8964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<sst xmlns="http://schemas.openxmlformats.org/spreadsheetml/2006/main" count="87" uniqueCount="78">
  <si>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</si>
  <si>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</si>
  <si>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</si>
  <si>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</si>
  <si>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</si>
  <si>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</si>
  <si>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</si>
  <si>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</si>
  <si>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</si>
  <si>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</si>
  <si>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</si>
  <si>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</si>
  <si>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</si>
  <si>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</si>
  <si>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</si>
  <si>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</si>
  <si>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</si>
  <si>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</si>
  <si>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</si>
  <si>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</si>
  <si>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</si>
  <si>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</si>
  <si>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</si>
  <si>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</si>
  <si>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</si>
  <si>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</si>
  <si>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</si>
  <si>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</si>
  <si>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</si>
  <si>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</si>
  <si>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</si>
  <si>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</si>
  <si>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</si>
  <si>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</si>
  <si>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</si>
  <si>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</si>
  <si>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</si>
  <si>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</si>
  <si>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</si>
  <si>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</si>
  <si>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</si>
  <si>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</si>
  <si>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</si>
  <si>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</si>
  <si>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</si>
  <si>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</si>
  <si>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</si>
  <si>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</si>
  <si>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</si>
  <si>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</si>
  <si>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</si>
  <si>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</si>
  <si>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</si>
  <si>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</si>
  <si>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</si>
  <si>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</si>
  <si>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</si>
  <si>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</si>
  <si>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</si>
  <si>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</si>
  <si>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</si>
  <si>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</si>
  <si>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</si>
  <si>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</si>
  <si>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</si>
  <si>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</si>
  <si>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</si>
  <si>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</si>
  <si>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</si>
  <si>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삼성전자 DDR4-2666 (8GB)</t>
    <phoneticPr fontId="1" type="noConversion"/>
  </si>
  <si>
    <t>COOLMAX 가성비 NO.2</t>
    <phoneticPr fontId="1" type="noConversion"/>
  </si>
  <si>
    <t>UHD 630 내장</t>
    <phoneticPr fontId="1" type="noConversion"/>
  </si>
  <si>
    <t>Western Digital WD GREEN SSD (240GB)</t>
    <phoneticPr fontId="1" type="noConversion"/>
  </si>
  <si>
    <t>ASRock H310M-HDV (중고)</t>
    <phoneticPr fontId="1" type="noConversion"/>
  </si>
  <si>
    <t>인텔 코어i3-8세대 8100 (커피레이크) (중고)</t>
    <phoneticPr fontId="1" type="noConversion"/>
  </si>
  <si>
    <t>마이크로닉스 Cyclone III 500W 중고
무상A/S 3년 8개월남음</t>
    <phoneticPr fontId="1" type="noConversion"/>
  </si>
  <si>
    <t>인텔정품쿨러 (I7용 정품쿨러)</t>
    <phoneticPr fontId="1" type="noConversion"/>
  </si>
  <si>
    <t>용호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</si>
</sst>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color theme="1"/>
      <name val="MS Gothic"/>
      <family val="3"/>
      <charset val="1"/>
    </font>
    <font>
      <sz val="9"/>
      <color rgb="FFFF0000"/>
      <name val="맑은 고딕"/>
      <family val="2"/>
      <charset val="129"/>
      <scheme val="minor"/>
    </font>
    <font>
      <sz val="9"/>
      <color rgb="FFFF0000"/>
      <name val="맑은 고딕"/>
      <family val="3"/>
      <charset val="129"/>
      <scheme val="minor"/>
    </font>
    <font>
      <sz val="10"/>
      <color rgb="FFFF0000"/>
      <name val="맑은 고딕"/>
      <family val="2"/>
      <charset val="129"/>
      <scheme val="minor"/>
    </font>
    <font>
      <sz val="10"/>
      <color rgb="FFFF0000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176" fontId="2" fillId="4" borderId="2" xfId="0" applyNumberFormat="1" applyFont="1" applyFill="1" applyBorder="1" applyAlignment="1">
      <alignment horizontal="center" vertical="center"/>
    </xf>
    <xf numFmtId="176" fontId="2" fillId="4" borderId="14" xfId="0" applyNumberFormat="1" applyFont="1" applyFill="1" applyBorder="1" applyAlignment="1">
      <alignment horizontal="center" vertical="center"/>
    </xf>
    <xf numFmtId="176" fontId="2" fillId="4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9" sqref="C9:D9"/>
    </sheetView>
  </sheetViews>
  <sheetFormatPr defaultRowHeight="17.399999999999999"/>
  <cols>
    <col min="1" max="1" width="6.8984375" customWidth="1"/>
    <col min="2" max="2" width="25" bestFit="1" customWidth="1"/>
    <col min="3" max="3" width="7.19921875" customWidth="1"/>
    <col min="4" max="4" width="26.3984375" customWidth="1"/>
    <col min="5" max="5" width="10.09765625" customWidth="1"/>
    <col min="6" max="6" width="9.3984375" customWidth="1"/>
    <col min="7" max="7" width="5.09765625" customWidth="1"/>
    <col min="8" max="8" width="13.59765625" customWidth="1"/>
    <col min="9" max="10" width="4.8984375" customWidth="1"/>
    <col min="11" max="11" width="21.09765625" bestFit="1" customWidth="1"/>
  </cols>
  <sheetData>
    <row r="1" spans="1:9" ht="27.75" customHeight="1">
      <c r="A1" s="28" t="s">
        <v>58</v>
      </c>
      <c r="B1" s="23" t="s">
        <v>77</v>
      </c>
      <c r="C1" s="44" t="s">
        <v>61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44175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62</v>
      </c>
      <c r="B6" s="35"/>
      <c r="C6" s="119" t="s">
        <v>74</v>
      </c>
      <c r="D6" s="120"/>
      <c r="E6" s="3" t="s">
        <v>6</v>
      </c>
      <c r="F6" s="6">
        <v>120000</v>
      </c>
      <c r="G6" s="3">
        <v>1</v>
      </c>
      <c r="H6" s="6">
        <f>F6*G6</f>
        <v>120000</v>
      </c>
      <c r="I6" s="2"/>
    </row>
    <row r="7" spans="1:9" ht="24" customHeight="1">
      <c r="A7" s="36"/>
      <c r="B7" s="37"/>
      <c r="C7" s="61" t="s">
        <v>76</v>
      </c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21" t="s">
        <v>73</v>
      </c>
      <c r="D8" s="122"/>
      <c r="E8" s="3" t="s">
        <v>7</v>
      </c>
      <c r="F8" s="6">
        <v>50000</v>
      </c>
      <c r="G8" s="3">
        <v>1</v>
      </c>
      <c r="H8" s="6">
        <f t="shared" si="0"/>
        <v>50000</v>
      </c>
      <c r="I8" s="2"/>
    </row>
    <row r="9" spans="1:9" ht="37.5" customHeight="1">
      <c r="A9" s="36"/>
      <c r="B9" s="37"/>
      <c r="C9" s="61" t="s">
        <v>69</v>
      </c>
      <c r="D9" s="62"/>
      <c r="E9" s="3" t="s">
        <v>8</v>
      </c>
      <c r="F9" s="6">
        <v>39000</v>
      </c>
      <c r="G9" s="3">
        <v>1</v>
      </c>
      <c r="H9" s="6">
        <f t="shared" si="0"/>
        <v>39000</v>
      </c>
      <c r="I9" s="2"/>
    </row>
    <row r="10" spans="1:9" ht="24" customHeight="1">
      <c r="A10" s="36"/>
      <c r="B10" s="37"/>
      <c r="C10" s="61" t="s">
        <v>71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36"/>
      <c r="B11" s="37"/>
      <c r="C11" s="63" t="s">
        <v>72</v>
      </c>
      <c r="D11" s="64"/>
      <c r="E11" s="3" t="s">
        <v>10</v>
      </c>
      <c r="F11" s="6">
        <v>36000</v>
      </c>
      <c r="G11" s="3">
        <v>1</v>
      </c>
      <c r="H11" s="6">
        <f t="shared" si="0"/>
        <v>36000</v>
      </c>
      <c r="I11" s="2"/>
    </row>
    <row r="12" spans="1:9" ht="24" customHeight="1">
      <c r="A12" s="36"/>
      <c r="B12" s="37"/>
      <c r="C12" s="61" t="s">
        <v>60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59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70</v>
      </c>
      <c r="D14" s="56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4" customHeight="1">
      <c r="A15" s="36"/>
      <c r="B15" s="37"/>
      <c r="C15" s="123" t="s">
        <v>75</v>
      </c>
      <c r="D15" s="120"/>
      <c r="E15" s="3" t="s">
        <v>14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/>
      <c r="G17" s="4">
        <v>1</v>
      </c>
      <c r="H17" s="6">
        <f t="shared" si="0"/>
        <v>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63</v>
      </c>
      <c r="B20" s="39"/>
      <c r="C20" s="52" t="s">
        <v>18</v>
      </c>
      <c r="D20" s="52"/>
      <c r="E20" s="67">
        <f>SUM(H6:H19)</f>
        <v>290000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290000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65</v>
      </c>
      <c r="F24" s="6"/>
      <c r="G24" s="3"/>
      <c r="H24" s="6">
        <f>F24*G24</f>
        <v>0</v>
      </c>
      <c r="I24" s="2"/>
    </row>
    <row r="25" spans="1:9" ht="25.2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 t="s">
        <v>66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 t="s">
        <v>67</v>
      </c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 t="s">
        <v>68</v>
      </c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7">
        <f>SUM(E21,E33)</f>
        <v>290000</v>
      </c>
      <c r="G35" s="117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5">
        <f>F35*1.1-F35</f>
        <v>29000</v>
      </c>
      <c r="G36" s="116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64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4">
        <v>19000</v>
      </c>
      <c r="G38" s="125"/>
      <c r="H38" s="126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300000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7.399999999999999"/>
  <cols>
    <col min="1" max="1" width="46.69921875" bestFit="1" customWidth="1"/>
  </cols>
  <sheetData>
    <row r="1" spans="1:6" ht="87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290000</v>
      </c>
    </row>
    <row r="5" spans="1:6">
      <c r="A5" t="s">
        <v>42</v>
      </c>
      <c r="B5">
        <f>B4*1.13</f>
        <v>327699.99999999994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2020-12-10T08:07:58Z</cp:lastPrinted>
  <dcterms:created xsi:type="dcterms:W3CDTF">2019-03-28T03:58:09Z</dcterms:created>
  <dcterms:modified xsi:type="dcterms:W3CDTF">2020-12-10T08:08:20Z</dcterms:modified>
</cp:coreProperties>
</file>