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BC4BA2D-0558-42E0-9931-78597423B8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<sst xmlns="http://schemas.openxmlformats.org/spreadsheetml/2006/main" count="99" uniqueCount="85">
  <si>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</si>
  <si>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</si>
  <si>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</si>
  <si>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</si>
  <si>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</si>
  <si>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</si>
  <si>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</si>
  <si>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</si>
  <si>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</si>
  <si>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</si>
  <si>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</si>
  <si>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</si>
  <si>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</si>
  <si>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</si>
  <si>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</si>
  <si>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</si>
  <si>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</si>
  <si>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</si>
  <si>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</si>
  <si>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</si>
  <si>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</si>
  <si>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</si>
  <si>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</si>
  <si>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</si>
  <si>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</si>
  <si>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</si>
  <si>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</si>
  <si>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</si>
  <si>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</si>
  <si>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</si>
  <si>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</si>
  <si>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</si>
  <si>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</si>
  <si>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</si>
  <si>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</si>
  <si>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</si>
  <si>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</si>
  <si>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</si>
  <si>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</si>
  <si>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</si>
  <si>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</si>
  <si>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</si>
  <si>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</si>
  <si>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</si>
  <si>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</si>
  <si>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</si>
  <si>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</si>
  <si>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</si>
  <si>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</si>
  <si>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</si>
  <si>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</si>
  <si>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</si>
  <si>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</si>
  <si>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</si>
  <si>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</si>
  <si>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</si>
  <si>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</si>
  <si>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</si>
  <si>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</si>
  <si>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</si>
  <si>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</si>
  <si>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</si>
  <si>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</si>
  <si>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</si>
  <si>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</si>
  <si>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</si>
  <si>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</si>
  <si>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</si>
  <si>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</si>
  <si>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</si>
  <si>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</si>
  <si>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</si>
  <si>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</si>
  <si>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</si>
  <si>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</si>
  <si>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DAVEN V200 (블랙)</t>
    <phoneticPr fontId="1" type="noConversion"/>
  </si>
  <si>
    <t>AMD정품쿨러</t>
    <phoneticPr fontId="1" type="noConversion"/>
  </si>
  <si>
    <t xml:space="preserve">	AMD 라데온 그래픽 7</t>
    <phoneticPr fontId="1" type="noConversion"/>
  </si>
  <si>
    <t>마이크로닉스 SG-400D12S 정격 무상2년</t>
    <phoneticPr fontId="1" type="noConversion"/>
  </si>
  <si>
    <t xml:space="preserve"> M.2 NVMe (256GB)무상3년</t>
    <phoneticPr fontId="1" type="noConversion"/>
  </si>
  <si>
    <t>DDR4-3200 25600 (16GB) 무상1년</t>
    <phoneticPr fontId="1" type="noConversion"/>
  </si>
  <si>
    <t>ASRock A520M-HDVP R2.0 무상3년
(RGB,DP,HDMI,DVI)</t>
    <phoneticPr fontId="1" type="noConversion"/>
  </si>
  <si>
    <t>AMD 라이젠5 PRO 4650G (르누아르) 무상3년</t>
    <phoneticPr fontId="1" type="noConversion"/>
  </si>
  <si>
    <t>오연석</t>
    <phoneticPr fontId="1" type="noConversion"/>
  </si>
  <si>
    <t>010-8399-1132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</si>
</sst>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13" fillId="4" borderId="1" xfId="0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120" t="s">
        <v>73</v>
      </c>
      <c r="D1" s="121"/>
      <c r="E1" s="50"/>
      <c r="F1" s="51"/>
      <c r="G1" s="51"/>
      <c r="H1" s="52"/>
    </row>
    <row r="2" spans="1:9" ht="22.5" customHeight="1">
      <c r="A2" s="15" t="s">
        <v>34</v>
      </c>
      <c r="B2" s="16" t="s">
        <v>84</v>
      </c>
      <c r="C2" s="122"/>
      <c r="D2" s="123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45522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4"/>
      <c r="C4" s="124"/>
      <c r="D4" s="125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74</v>
      </c>
      <c r="B6" s="105"/>
      <c r="C6" s="64" t="s">
        <v>82</v>
      </c>
      <c r="D6" s="65"/>
      <c r="E6" s="21" t="s">
        <v>6</v>
      </c>
      <c r="F6" s="22">
        <v>110000</v>
      </c>
      <c r="G6" s="21">
        <v>1</v>
      </c>
      <c r="H6" s="22">
        <f>F6*G6</f>
        <v>110000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81</v>
      </c>
      <c r="D8" s="67"/>
      <c r="E8" s="21" t="s">
        <v>7</v>
      </c>
      <c r="F8" s="22">
        <v>85000</v>
      </c>
      <c r="G8" s="21">
        <v>1</v>
      </c>
      <c r="H8" s="22">
        <f t="shared" si="0"/>
        <v>85000</v>
      </c>
      <c r="I8" s="1"/>
    </row>
    <row r="9" spans="1:9" ht="37.5" customHeight="1">
      <c r="A9" s="106"/>
      <c r="B9" s="107"/>
      <c r="C9" s="64" t="s">
        <v>80</v>
      </c>
      <c r="D9" s="65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106"/>
      <c r="B10" s="107"/>
      <c r="C10" s="64" t="s">
        <v>77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3" t="s">
        <v>44</v>
      </c>
      <c r="D11" s="134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5" t="s">
        <v>79</v>
      </c>
      <c r="D12" s="65"/>
      <c r="E12" s="21" t="s">
        <v>10</v>
      </c>
      <c r="F12" s="22">
        <v>33000</v>
      </c>
      <c r="G12" s="21">
        <v>1</v>
      </c>
      <c r="H12" s="22">
        <f t="shared" si="0"/>
        <v>33000</v>
      </c>
      <c r="I12" s="1"/>
    </row>
    <row r="13" spans="1:9" ht="31.5" customHeight="1">
      <c r="A13" s="106"/>
      <c r="B13" s="107"/>
      <c r="C13" s="95" t="s">
        <v>44</v>
      </c>
      <c r="D13" s="96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75</v>
      </c>
      <c r="D14" s="96"/>
      <c r="E14" s="21" t="s">
        <v>63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106"/>
      <c r="B15" s="107"/>
      <c r="C15" s="95" t="s">
        <v>78</v>
      </c>
      <c r="D15" s="96"/>
      <c r="E15" s="21" t="s">
        <v>64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106"/>
      <c r="B16" s="107"/>
      <c r="C16" s="129"/>
      <c r="D16" s="130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6" t="s">
        <v>67</v>
      </c>
      <c r="D17" s="11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1" t="s">
        <v>68</v>
      </c>
      <c r="D19" s="132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7"/>
      <c r="D20" s="128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6" t="s">
        <v>12</v>
      </c>
      <c r="D21" s="126"/>
      <c r="E21" s="99">
        <f>SUM(H6:H20)</f>
        <v>393000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6"/>
      <c r="D22" s="126"/>
      <c r="E22" s="99">
        <f>E21*G21</f>
        <v>393000</v>
      </c>
      <c r="F22" s="99"/>
      <c r="G22" s="99"/>
      <c r="H22" s="61"/>
      <c r="I22" s="1"/>
    </row>
    <row r="23" spans="1:9" ht="12.75" customHeight="1">
      <c r="A23" s="110"/>
      <c r="B23" s="111"/>
      <c r="C23" s="126"/>
      <c r="D23" s="126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72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7"/>
      <c r="D29" s="117"/>
      <c r="E29" s="36"/>
      <c r="F29" s="37"/>
      <c r="G29" s="38"/>
      <c r="H29" s="37">
        <f t="shared" si="1"/>
        <v>0</v>
      </c>
      <c r="I29" s="1"/>
    </row>
    <row r="30" spans="1:9">
      <c r="A30" s="79"/>
      <c r="B30" s="80"/>
      <c r="C30" s="117"/>
      <c r="D30" s="117"/>
      <c r="E30" s="36"/>
      <c r="F30" s="37"/>
      <c r="G30" s="38"/>
      <c r="H30" s="37">
        <f t="shared" si="1"/>
        <v>0</v>
      </c>
      <c r="I30" s="1"/>
    </row>
    <row r="31" spans="1:9">
      <c r="A31" s="79"/>
      <c r="B31" s="80"/>
      <c r="C31" s="117"/>
      <c r="D31" s="117"/>
      <c r="E31" s="36"/>
      <c r="F31" s="37"/>
      <c r="G31" s="38"/>
      <c r="H31" s="37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29" t="s">
        <v>4</v>
      </c>
      <c r="F36" s="70">
        <f>SUM(E22,E34)</f>
        <v>393000</v>
      </c>
      <c r="G36" s="70"/>
      <c r="H36" s="30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29" t="s">
        <v>15</v>
      </c>
      <c r="F37" s="68">
        <f>F36*1.1-F36</f>
        <v>39300.000000000058</v>
      </c>
      <c r="G37" s="69"/>
      <c r="H37" s="31"/>
      <c r="I37" s="1"/>
    </row>
    <row r="38" spans="1:9" ht="17.25" customHeight="1">
      <c r="A38" s="75" t="s">
        <v>22</v>
      </c>
      <c r="B38" s="76"/>
      <c r="C38" s="44"/>
      <c r="D38" s="45"/>
      <c r="E38" s="29" t="s">
        <v>21</v>
      </c>
      <c r="F38" s="83" t="s">
        <v>59</v>
      </c>
      <c r="G38" s="84"/>
      <c r="H38" s="32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3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4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432300</v>
      </c>
      <c r="G40" s="71"/>
      <c r="H40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9" t="s">
        <v>43</v>
      </c>
      <c r="G41" s="119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8"/>
      <c r="B43" s="118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8" t="s">
        <v>54</v>
      </c>
      <c r="B3" s="118"/>
      <c r="C3" s="118"/>
      <c r="E3" t="s">
        <v>47</v>
      </c>
      <c r="F3">
        <f>Sheet1!F36</f>
        <v>393000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-117700.00000000001</v>
      </c>
      <c r="D6" t="s">
        <v>50</v>
      </c>
    </row>
    <row r="8" spans="1:7">
      <c r="A8" s="118" t="s">
        <v>55</v>
      </c>
      <c r="B8" s="118"/>
      <c r="C8" s="118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393000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393000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393000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2024-08-18T08:09:27Z</cp:lastPrinted>
  <dcterms:created xsi:type="dcterms:W3CDTF">2019-03-28T03:58:09Z</dcterms:created>
  <dcterms:modified xsi:type="dcterms:W3CDTF">2024-08-18T08:10:37Z</dcterms:modified>
</cp:coreProperties>
</file>