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0" documentId="8_{DA25BB22-DA69-4A85-8522-73FD6536515A}" xr6:coauthVersionLast="47" xr6:coauthVersionMax="47" xr10:uidLastSave="{F0AF3224-82E3-43DB-A7EB-1DFBA11EB876}"/>
  <bookViews>
    <workbookView xWindow="43200" yWindow="0" windowWidth="144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<sst xmlns="http://schemas.openxmlformats.org/spreadsheetml/2006/main" count="107" uniqueCount="91">
  <si>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</si>
  <si>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</si>
  <si>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</si>
  <si>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</si>
  <si>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</si>
  <si>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</si>
  <si>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</si>
  <si>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</si>
  <si>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</si>
  <si>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</si>
  <si>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</si>
  <si>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</si>
  <si>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</si>
  <si>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</si>
  <si>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</si>
  <si>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</si>
  <si>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</si>
  <si>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</si>
  <si>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</si>
  <si>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</si>
  <si>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</si>
  <si>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</si>
  <si>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</si>
  <si>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</si>
  <si>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</si>
  <si>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</si>
  <si>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</si>
  <si>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</si>
  <si>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</si>
  <si>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</si>
  <si>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</si>
  <si>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</si>
  <si>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</si>
  <si>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</si>
  <si>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</si>
  <si>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</si>
  <si>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</si>
  <si>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</si>
  <si>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</si>
  <si>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</si>
  <si>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</si>
  <si>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</si>
  <si>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</si>
  <si>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</si>
  <si>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</si>
  <si>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</si>
  <si>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</si>
  <si>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</si>
  <si>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</si>
  <si>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</si>
  <si>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</si>
  <si>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</si>
  <si>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</si>
  <si>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</si>
  <si>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</si>
  <si>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</si>
  <si>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</si>
  <si>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</si>
  <si>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</si>
  <si>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</si>
  <si>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</si>
  <si>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</si>
  <si>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</si>
  <si>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</si>
  <si>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</si>
  <si>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</si>
  <si>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</si>
  <si>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</si>
  <si>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</si>
  <si>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</si>
  <si>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</si>
  <si>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</si>
  <si>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</si>
  <si>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</si>
  <si>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</si>
  <si>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</si>
  <si>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</si>
  <si>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</si>
  <si>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13400 (랩터레이크) (정품)</t>
    <phoneticPr fontId="1" type="noConversion"/>
  </si>
  <si>
    <t>JONSBO CR-1000 AUTO RGB (BLACK)</t>
    <phoneticPr fontId="1" type="noConversion"/>
  </si>
  <si>
    <t>MSI 지포스 GTX 1660 SUPER 벤투스 S OC D6 6GB</t>
    <phoneticPr fontId="1" type="noConversion"/>
  </si>
  <si>
    <t>삼성전자 PM9A1 M.2 NVMe 병행수입 (1TB)</t>
    <phoneticPr fontId="1" type="noConversion"/>
  </si>
  <si>
    <t>영상편집용 권장</t>
    <phoneticPr fontId="1" type="noConversion"/>
  </si>
  <si>
    <t>010-7713-6117</t>
    <phoneticPr fontId="1" type="noConversion"/>
  </si>
  <si>
    <t>모니터</t>
    <phoneticPr fontId="1" type="noConversion"/>
  </si>
  <si>
    <t>DELL S2721DS 패널보증3년</t>
    <phoneticPr fontId="1" type="noConversion"/>
  </si>
  <si>
    <t>GIGABYTE B660M DS3H D4 피씨디렉트</t>
    <phoneticPr fontId="1" type="noConversion"/>
  </si>
  <si>
    <t>삼성전자 DDR4-3200 (16GB)x2 =32GB구성</t>
    <phoneticPr fontId="1" type="noConversion"/>
  </si>
  <si>
    <t>Seagate BarraCuda 5400/256M (ST4000DM004, 4TB)</t>
    <phoneticPr fontId="1" type="noConversion"/>
  </si>
  <si>
    <t>앱코 G20M 미니킬러 (블랙)</t>
    <phoneticPr fontId="1" type="noConversion"/>
  </si>
  <si>
    <t>잘만 MegaMax ET 600W 80PLUS STANDARD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</si>
</sst>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38" t="s">
        <v>77</v>
      </c>
      <c r="D1" s="39"/>
      <c r="E1" s="108"/>
      <c r="F1" s="109"/>
      <c r="G1" s="109"/>
      <c r="H1" s="110"/>
    </row>
    <row r="2" spans="1:9" ht="22.5" customHeight="1">
      <c r="A2" s="15" t="s">
        <v>39</v>
      </c>
      <c r="B2" s="29" t="s">
        <v>83</v>
      </c>
      <c r="C2" s="40"/>
      <c r="D2" s="41"/>
      <c r="E2" s="111"/>
      <c r="F2" s="36"/>
      <c r="G2" s="36"/>
      <c r="H2" s="112"/>
    </row>
    <row r="3" spans="1:9" ht="22.5" customHeight="1">
      <c r="A3" s="15" t="s">
        <v>40</v>
      </c>
      <c r="B3" s="16">
        <f ca="1">TODAY()</f>
        <v>44980</v>
      </c>
      <c r="C3" s="15" t="s">
        <v>41</v>
      </c>
      <c r="D3" s="18"/>
      <c r="E3" s="111"/>
      <c r="F3" s="36"/>
      <c r="G3" s="36"/>
      <c r="H3" s="112"/>
    </row>
    <row r="4" spans="1:9" ht="22.5" customHeight="1">
      <c r="A4" s="14" t="s">
        <v>38</v>
      </c>
      <c r="B4" s="44"/>
      <c r="C4" s="44"/>
      <c r="D4" s="45"/>
      <c r="E4" s="113"/>
      <c r="F4" s="114"/>
      <c r="G4" s="114"/>
      <c r="H4" s="115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52</v>
      </c>
      <c r="B6" s="67"/>
      <c r="C6" s="54" t="s">
        <v>78</v>
      </c>
      <c r="D6" s="55"/>
      <c r="E6" s="3" t="s">
        <v>6</v>
      </c>
      <c r="F6" s="6">
        <v>313000</v>
      </c>
      <c r="G6" s="3">
        <v>1</v>
      </c>
      <c r="H6" s="6">
        <f>F6*G6</f>
        <v>313000</v>
      </c>
      <c r="I6" s="2"/>
    </row>
    <row r="7" spans="1:9" ht="24" customHeight="1">
      <c r="A7" s="68"/>
      <c r="B7" s="69"/>
      <c r="C7" s="54" t="s">
        <v>79</v>
      </c>
      <c r="D7" s="55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8"/>
      <c r="B8" s="69"/>
      <c r="C8" s="119" t="s">
        <v>86</v>
      </c>
      <c r="D8" s="120"/>
      <c r="E8" s="3" t="s">
        <v>7</v>
      </c>
      <c r="F8" s="6">
        <v>162000</v>
      </c>
      <c r="G8" s="3">
        <v>1</v>
      </c>
      <c r="H8" s="6">
        <f t="shared" si="0"/>
        <v>162000</v>
      </c>
      <c r="I8" s="2"/>
    </row>
    <row r="9" spans="1:9" ht="37.5" customHeight="1">
      <c r="A9" s="68"/>
      <c r="B9" s="69"/>
      <c r="C9" s="54" t="s">
        <v>87</v>
      </c>
      <c r="D9" s="55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8"/>
      <c r="B10" s="69"/>
      <c r="C10" s="54" t="s">
        <v>80</v>
      </c>
      <c r="D10" s="55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8"/>
      <c r="B11" s="69"/>
      <c r="C11" s="56"/>
      <c r="D11" s="5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8" t="s">
        <v>81</v>
      </c>
      <c r="D12" s="55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68"/>
      <c r="B13" s="69"/>
      <c r="C13" s="49" t="s">
        <v>88</v>
      </c>
      <c r="D13" s="50"/>
      <c r="E13" s="3" t="s">
        <v>54</v>
      </c>
      <c r="F13" s="6">
        <v>106000</v>
      </c>
      <c r="G13" s="3">
        <v>1</v>
      </c>
      <c r="H13" s="6">
        <f t="shared" si="0"/>
        <v>106000</v>
      </c>
      <c r="I13" s="2"/>
    </row>
    <row r="14" spans="1:9" ht="29.25" customHeight="1">
      <c r="A14" s="68"/>
      <c r="B14" s="69"/>
      <c r="C14" s="49" t="s">
        <v>89</v>
      </c>
      <c r="D14" s="50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8"/>
      <c r="B15" s="69"/>
      <c r="C15" s="49" t="s">
        <v>90</v>
      </c>
      <c r="D15" s="50"/>
      <c r="E15" s="3" t="s">
        <v>12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4" customHeight="1">
      <c r="A16" s="68"/>
      <c r="B16" s="69"/>
      <c r="C16" s="128"/>
      <c r="D16" s="51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2" t="s">
        <v>49</v>
      </c>
      <c r="D18" s="5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6" t="s">
        <v>16</v>
      </c>
      <c r="D20" s="46"/>
      <c r="E20" s="61">
        <f>SUM(H6:H19)</f>
        <v>1274000</v>
      </c>
      <c r="F20" s="61"/>
      <c r="G20" s="24">
        <v>1</v>
      </c>
      <c r="H20" s="118" t="s">
        <v>18</v>
      </c>
      <c r="I20" s="2"/>
    </row>
    <row r="21" spans="1:9" ht="12.75" customHeight="1">
      <c r="A21" s="72"/>
      <c r="B21" s="73"/>
      <c r="C21" s="46"/>
      <c r="D21" s="46"/>
      <c r="E21" s="61">
        <f>E20*G20</f>
        <v>1274000</v>
      </c>
      <c r="F21" s="61"/>
      <c r="G21" s="61"/>
      <c r="H21" s="118"/>
      <c r="I21" s="2"/>
    </row>
    <row r="22" spans="1:9" ht="12.75" customHeight="1">
      <c r="A22" s="72"/>
      <c r="B22" s="73"/>
      <c r="C22" s="46"/>
      <c r="D22" s="46"/>
      <c r="E22" s="61"/>
      <c r="F22" s="61"/>
      <c r="G22" s="61"/>
      <c r="H22" s="118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9" t="s">
        <v>85</v>
      </c>
      <c r="D24" s="50"/>
      <c r="E24" s="5" t="s">
        <v>84</v>
      </c>
      <c r="F24" s="6">
        <v>340000</v>
      </c>
      <c r="G24" s="3">
        <v>1</v>
      </c>
      <c r="H24" s="6">
        <f>F24*G24</f>
        <v>340000</v>
      </c>
      <c r="I24" s="2"/>
    </row>
    <row r="25" spans="1:9" ht="25.15" customHeight="1">
      <c r="A25" s="91" t="s">
        <v>75</v>
      </c>
      <c r="B25" s="92"/>
      <c r="C25" s="88"/>
      <c r="D25" s="50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 hidden="1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340000</v>
      </c>
      <c r="F33" s="63"/>
      <c r="G33" s="63"/>
      <c r="H33" s="116" t="s">
        <v>18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7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3">
        <f>SUM(E21,E33)</f>
        <v>1614000</v>
      </c>
      <c r="G35" s="123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1">
        <f>F35*1.1-F35</f>
        <v>161400.00000000023</v>
      </c>
      <c r="G36" s="122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76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1" t="s">
        <v>27</v>
      </c>
      <c r="F38" s="125"/>
      <c r="G38" s="126"/>
      <c r="H38" s="127"/>
      <c r="I38" s="2"/>
    </row>
    <row r="39" spans="1:9" ht="20.25" customHeight="1">
      <c r="A39" s="99"/>
      <c r="B39" s="100"/>
      <c r="C39" s="106"/>
      <c r="D39" s="107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1775400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1" t="s">
        <v>55</v>
      </c>
      <c r="F41" s="101"/>
      <c r="G41" s="101"/>
      <c r="H41" s="101"/>
      <c r="I41" s="2"/>
    </row>
    <row r="42" spans="1:9">
      <c r="A42" s="36"/>
      <c r="B42" s="36"/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1614000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1225400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1614000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1614000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1614000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2023-02-23T08:09:01Z</cp:lastPrinted>
  <dcterms:created xsi:type="dcterms:W3CDTF">2019-03-28T03:58:09Z</dcterms:created>
  <dcterms:modified xsi:type="dcterms:W3CDTF">2023-02-23T08:09:13Z</dcterms:modified>
</cp:coreProperties>
</file>