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4BC9A0407C4EDCEBE887334DEE73E55E75E5CE43" xr6:coauthVersionLast="47" xr6:coauthVersionMax="47" xr10:uidLastSave="{00000000-0000-0000-0000-000000000000}"/>
  <bookViews>
    <workbookView xWindow="33750" yWindow="75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<sst xmlns="http://schemas.openxmlformats.org/spreadsheetml/2006/main" count="99" uniqueCount="85">
  <si>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</si>
  <si>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</si>
  <si>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</si>
  <si>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</si>
  <si>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</si>
  <si>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</si>
  <si>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</si>
  <si>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</si>
  <si>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</si>
  <si>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</si>
  <si>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</si>
  <si>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</si>
  <si>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</si>
  <si>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</si>
  <si>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</si>
  <si>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</si>
  <si>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</si>
  <si>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</si>
  <si>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</si>
  <si>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</si>
  <si>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</si>
  <si>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</si>
  <si>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</si>
  <si>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</si>
  <si>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</si>
  <si>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</si>
  <si>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</si>
  <si>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</si>
  <si>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</si>
  <si>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</si>
  <si>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</si>
  <si>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</si>
  <si>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</si>
  <si>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</si>
  <si>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</si>
  <si>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</si>
  <si>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</si>
  <si>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</si>
  <si>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</si>
  <si>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</si>
  <si>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</si>
  <si>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</si>
  <si>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</si>
  <si>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</si>
  <si>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</si>
  <si>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</si>
  <si>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</si>
  <si>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</si>
  <si>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</si>
  <si>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</si>
  <si>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</si>
  <si>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</si>
  <si>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</si>
  <si>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</si>
  <si>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</si>
  <si>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</si>
  <si>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</si>
  <si>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</si>
  <si>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</si>
  <si>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</si>
  <si>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</si>
  <si>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</si>
  <si>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</si>
  <si>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</si>
  <si>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</si>
  <si>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</si>
  <si>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</si>
  <si>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</si>
  <si>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</si>
  <si>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</si>
  <si>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</si>
  <si>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</si>
  <si>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</si>
  <si>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</si>
  <si>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</si>
  <si>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</si>
  <si>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</si>
  <si>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r>
      <t xml:space="preserve">SSD NVME 256G 
</t>
    </r>
    <r>
      <rPr>
        <sz val="9"/>
        <color rgb="FFFF0000"/>
        <rFont val="맑은 고딕"/>
        <family val="3"/>
        <charset val="129"/>
        <scheme val="minor"/>
      </rPr>
      <t>기존 SSD불량으로 인한 변경</t>
    </r>
    <phoneticPr fontId="1" type="noConversion"/>
  </si>
  <si>
    <t>추가공임</t>
    <phoneticPr fontId="1" type="noConversion"/>
  </si>
  <si>
    <t>㈜ 에노존</t>
    <phoneticPr fontId="1" type="noConversion"/>
  </si>
  <si>
    <t>010-7597-2803</t>
    <phoneticPr fontId="1" type="noConversion"/>
  </si>
  <si>
    <t>점검 및 윈도우 재설치 및 기타 설치</t>
    <phoneticPr fontId="1" type="noConversion"/>
  </si>
  <si>
    <t>레이저포인터</t>
    <phoneticPr fontId="1" type="noConversion"/>
  </si>
  <si>
    <t>ZYON 충전식 레이저 프리젠터</t>
    <phoneticPr fontId="1" type="noConversion"/>
  </si>
  <si>
    <t>Targus P21 무선 그린 레이저 프리젠터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</si>
</sst>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5" t="s">
        <v>79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8" t="s">
        <v>80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1"/>
      <c r="D7" s="62"/>
      <c r="E7" s="21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/>
      <c r="D14" s="93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2"/>
      <c r="D15" s="93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0</v>
      </c>
      <c r="F21" s="96"/>
      <c r="G21" s="23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77</v>
      </c>
      <c r="D25" s="93"/>
      <c r="E25" s="5" t="s">
        <v>10</v>
      </c>
      <c r="F25" s="6">
        <v>30000</v>
      </c>
      <c r="G25" s="3">
        <v>3</v>
      </c>
      <c r="H25" s="6">
        <f>F25*G25</f>
        <v>90000</v>
      </c>
      <c r="I25" s="2"/>
    </row>
    <row r="26" spans="1:9" ht="25.15" customHeight="1">
      <c r="A26" s="74" t="s">
        <v>60</v>
      </c>
      <c r="B26" s="75"/>
      <c r="C26" s="113" t="s">
        <v>81</v>
      </c>
      <c r="D26" s="113"/>
      <c r="E26" s="5" t="s">
        <v>78</v>
      </c>
      <c r="F26" s="6">
        <v>50000</v>
      </c>
      <c r="G26" s="3">
        <v>2</v>
      </c>
      <c r="H26" s="6">
        <f>F26*G26</f>
        <v>100000</v>
      </c>
      <c r="I26" s="2"/>
    </row>
    <row r="27" spans="1:9">
      <c r="A27" s="76"/>
      <c r="B27" s="77"/>
      <c r="C27" s="113" t="s">
        <v>83</v>
      </c>
      <c r="D27" s="113"/>
      <c r="E27" s="5" t="s">
        <v>82</v>
      </c>
      <c r="F27" s="6">
        <v>25000</v>
      </c>
      <c r="G27" s="3">
        <v>2</v>
      </c>
      <c r="H27" s="6">
        <f t="shared" ref="H27:H33" si="1">F27*G27</f>
        <v>50000</v>
      </c>
      <c r="I27" s="2"/>
    </row>
    <row r="28" spans="1:9">
      <c r="A28" s="76"/>
      <c r="B28" s="77"/>
      <c r="C28" s="113" t="s">
        <v>84</v>
      </c>
      <c r="D28" s="113"/>
      <c r="E28" s="5" t="s">
        <v>82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290000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290000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29000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0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4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319000</v>
      </c>
      <c r="G40" s="6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6">
        <f>F40-(F37+F36)</f>
        <v>0</v>
      </c>
      <c r="I41" s="2"/>
    </row>
    <row r="42" spans="1:9" ht="16.5" customHeight="1">
      <c r="B42" s="34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290000</v>
      </c>
    </row>
    <row r="4" spans="1:7">
      <c r="A4" t="s">
        <v>54</v>
      </c>
      <c r="B4" s="29" t="s">
        <v>52</v>
      </c>
      <c r="C4" s="31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2">
        <f>(F3-C4)*C5</f>
        <v>-231000.00000000003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0" t="s">
        <v>53</v>
      </c>
      <c r="C9" s="33"/>
      <c r="D9" t="s">
        <v>49</v>
      </c>
      <c r="G9" s="32">
        <f>((F3*C10)-C9)/C10</f>
        <v>290000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2">
        <f>ROUND(G9,-3)</f>
        <v>290000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19" t="s">
        <v>59</v>
      </c>
      <c r="D2" t="s">
        <v>29</v>
      </c>
    </row>
    <row r="3" spans="1:5">
      <c r="A3" t="s">
        <v>19</v>
      </c>
      <c r="B3" t="s">
        <v>25</v>
      </c>
      <c r="C3" s="19" t="s">
        <v>58</v>
      </c>
      <c r="D3" s="13" t="s">
        <v>31</v>
      </c>
    </row>
    <row r="4" spans="1:5">
      <c r="A4" t="s">
        <v>20</v>
      </c>
      <c r="B4" s="11">
        <f>Sheet1!F36-(Sheet1!C36)</f>
        <v>290000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2023-10-16T05:46:53Z</cp:lastPrinted>
  <dcterms:created xsi:type="dcterms:W3CDTF">2019-03-28T03:58:09Z</dcterms:created>
  <dcterms:modified xsi:type="dcterms:W3CDTF">2023-10-17T02:14:26Z</dcterms:modified>
</cp:coreProperties>
</file>