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1_4BC9A0407C4EDCEBE887334DEE73E55E75E5CE43" xr6:coauthVersionLast="47" xr6:coauthVersionMax="47" xr10:uidLastSave="{00000000-0000-0000-0000-000000000000}"/>
  <bookViews>
    <workbookView xWindow="33750" yWindow="750" windowWidth="21600" windowHeight="1450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<sst xmlns="http://schemas.openxmlformats.org/spreadsheetml/2006/main" count="99" uniqueCount="85">
  <si>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</si>
  <si>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</si>
  <si>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</si>
  <si>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</si>
  <si>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</si>
  <si>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</si>
  <si>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</si>
  <si>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</si>
  <si>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</si>
  <si>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</si>
  <si>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</si>
  <si>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</si>
  <si>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</si>
  <si>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</si>
  <si>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</si>
  <si>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</si>
  <si>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</si>
  <si>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</si>
  <si>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</si>
  <si>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</si>
  <si>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</si>
  <si>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</si>
  <si>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</si>
  <si>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</si>
  <si>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</si>
  <si>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</si>
  <si>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</si>
  <si>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</si>
  <si>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</si>
  <si>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</si>
  <si>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</si>
  <si>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</si>
  <si>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</si>
  <si>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</si>
  <si>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</si>
  <si>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</si>
  <si>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</si>
  <si>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</si>
  <si>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</si>
  <si>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</si>
  <si>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</si>
  <si>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</si>
  <si>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</si>
  <si>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</si>
  <si>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</si>
  <si>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</si>
  <si>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</si>
  <si>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</si>
  <si>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</si>
  <si>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</si>
  <si>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</si>
  <si>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</si>
  <si>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</si>
  <si>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</si>
  <si>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</si>
  <si>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</si>
  <si>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</si>
  <si>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</si>
  <si>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</si>
  <si>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</si>
  <si>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</si>
  <si>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</si>
  <si>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</si>
  <si>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</si>
  <si>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</si>
  <si>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</si>
  <si>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</si>
  <si>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</si>
  <si>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</si>
  <si>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</si>
  <si>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</si>
  <si>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</si>
  <si>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</si>
  <si>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</si>
  <si>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</si>
  <si>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</si>
  <si>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</si>
  <si>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r>
      <t xml:space="preserve">SSD NVME 256G 
</t>
    </r>
    <r>
      <rPr>
        <sz val="9"/>
        <color rgb="FFFF0000"/>
        <rFont val="맑은 고딕"/>
        <family val="3"/>
        <charset val="129"/>
        <scheme val="minor"/>
      </rPr>
      <t>기존 SSD불량으로 인한 변경</t>
    </r>
    <phoneticPr fontId="1" type="noConversion"/>
  </si>
  <si>
    <t>추가공임</t>
    <phoneticPr fontId="1" type="noConversion"/>
  </si>
  <si>
    <t>㈜ 에노존</t>
    <phoneticPr fontId="1" type="noConversion"/>
  </si>
  <si>
    <t>010-7597-2803</t>
    <phoneticPr fontId="1" type="noConversion"/>
  </si>
  <si>
    <t>점검 및 윈도우 재설치 및 기타 설치</t>
    <phoneticPr fontId="1" type="noConversion"/>
  </si>
  <si>
    <t>레이저포인터</t>
    <phoneticPr fontId="1" type="noConversion"/>
  </si>
  <si>
    <t>ZYON 충전식 레이저 프리젠터</t>
    <phoneticPr fontId="1" type="noConversion"/>
  </si>
  <si>
    <t>Targus P21 무선 그린 레이저 프리젠터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</si>
</sst>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  <font>
      <sz val="9"/>
      <color rgb="FFFF000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1" zoomScaleNormal="100" zoomScaleSheetLayoutView="100" workbookViewId="0">
      <selection activeCell="F29" sqref="F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2" t="s">
        <v>40</v>
      </c>
      <c r="B1" s="35" t="s">
        <v>79</v>
      </c>
      <c r="C1" s="115" t="s">
        <v>63</v>
      </c>
      <c r="D1" s="116"/>
      <c r="E1" s="47"/>
      <c r="F1" s="48"/>
      <c r="G1" s="48"/>
      <c r="H1" s="49"/>
    </row>
    <row r="2" spans="1:9" ht="22.5" customHeight="1">
      <c r="A2" s="15" t="s">
        <v>34</v>
      </c>
      <c r="B2" s="28" t="s">
        <v>80</v>
      </c>
      <c r="C2" s="117"/>
      <c r="D2" s="118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45216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19"/>
      <c r="C4" s="119"/>
      <c r="D4" s="120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/>
      <c r="D6" s="62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103"/>
      <c r="B7" s="104"/>
      <c r="C7" s="61"/>
      <c r="D7" s="62"/>
      <c r="E7" s="21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3"/>
      <c r="B8" s="104"/>
      <c r="C8" s="63"/>
      <c r="D8" s="64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103"/>
      <c r="B9" s="104"/>
      <c r="C9" s="61"/>
      <c r="D9" s="62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103"/>
      <c r="B10" s="104"/>
      <c r="C10" s="61"/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8"/>
      <c r="D11" s="129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0"/>
      <c r="D12" s="62"/>
      <c r="E12" s="3" t="s">
        <v>10</v>
      </c>
      <c r="F12" s="6"/>
      <c r="G12" s="3"/>
      <c r="H12" s="6">
        <f t="shared" si="0"/>
        <v>0</v>
      </c>
      <c r="I12" s="2"/>
    </row>
    <row r="13" spans="1:9">
      <c r="A13" s="103"/>
      <c r="B13" s="104"/>
      <c r="C13" s="92"/>
      <c r="D13" s="93"/>
      <c r="E13" s="3" t="s">
        <v>67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2"/>
      <c r="D14" s="93"/>
      <c r="E14" s="3" t="s">
        <v>68</v>
      </c>
      <c r="F14" s="6"/>
      <c r="G14" s="3"/>
      <c r="H14" s="6">
        <f t="shared" si="0"/>
        <v>0</v>
      </c>
      <c r="I14" s="2"/>
    </row>
    <row r="15" spans="1:9" ht="24" customHeight="1">
      <c r="A15" s="103"/>
      <c r="B15" s="104"/>
      <c r="C15" s="92"/>
      <c r="D15" s="93"/>
      <c r="E15" s="3" t="s">
        <v>69</v>
      </c>
      <c r="F15" s="6"/>
      <c r="G15" s="3"/>
      <c r="H15" s="6">
        <f t="shared" si="0"/>
        <v>0</v>
      </c>
      <c r="I15" s="2"/>
    </row>
    <row r="16" spans="1:9" ht="24" customHeight="1">
      <c r="A16" s="103"/>
      <c r="B16" s="104"/>
      <c r="C16" s="124"/>
      <c r="D16" s="125"/>
      <c r="E16" s="3" t="s">
        <v>70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1" t="s">
        <v>72</v>
      </c>
      <c r="D17" s="112"/>
      <c r="E17" s="4" t="s">
        <v>71</v>
      </c>
      <c r="F17" s="7"/>
      <c r="G17" s="4"/>
      <c r="H17" s="6">
        <f t="shared" si="0"/>
        <v>0</v>
      </c>
      <c r="I17" s="2"/>
    </row>
    <row r="18" spans="1:9">
      <c r="A18" s="103"/>
      <c r="B18" s="104"/>
      <c r="C18" s="111" t="s">
        <v>73</v>
      </c>
      <c r="D18" s="112"/>
      <c r="E18" s="4" t="s">
        <v>75</v>
      </c>
      <c r="F18" s="7"/>
      <c r="G18" s="4"/>
      <c r="H18" s="6"/>
      <c r="I18" s="2"/>
    </row>
    <row r="19" spans="1:9">
      <c r="A19" s="103"/>
      <c r="B19" s="104"/>
      <c r="C19" s="126" t="s">
        <v>74</v>
      </c>
      <c r="D19" s="127"/>
      <c r="E19" s="3" t="s">
        <v>76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2"/>
      <c r="D20" s="123"/>
      <c r="E20" s="4" t="s">
        <v>64</v>
      </c>
      <c r="F20" s="7"/>
      <c r="G20" s="4"/>
      <c r="H20" s="6">
        <f t="shared" si="0"/>
        <v>0</v>
      </c>
      <c r="I20" s="2"/>
    </row>
    <row r="21" spans="1:9" ht="12.75" customHeight="1">
      <c r="A21" s="105" t="s">
        <v>66</v>
      </c>
      <c r="B21" s="106"/>
      <c r="C21" s="121" t="s">
        <v>12</v>
      </c>
      <c r="D21" s="121"/>
      <c r="E21" s="96">
        <f>SUM(H6:H20)</f>
        <v>0</v>
      </c>
      <c r="F21" s="96"/>
      <c r="G21" s="23">
        <v>1</v>
      </c>
      <c r="H21" s="58" t="s">
        <v>14</v>
      </c>
      <c r="I21" s="2"/>
    </row>
    <row r="22" spans="1:9" ht="12.75" customHeight="1">
      <c r="A22" s="107"/>
      <c r="B22" s="108"/>
      <c r="C22" s="121"/>
      <c r="D22" s="121"/>
      <c r="E22" s="96">
        <f>E21*G21</f>
        <v>0</v>
      </c>
      <c r="F22" s="96"/>
      <c r="G22" s="96"/>
      <c r="H22" s="58"/>
      <c r="I22" s="2"/>
    </row>
    <row r="23" spans="1:9" ht="12.75" customHeight="1">
      <c r="A23" s="107"/>
      <c r="B23" s="108"/>
      <c r="C23" s="121"/>
      <c r="D23" s="121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77</v>
      </c>
      <c r="D25" s="93"/>
      <c r="E25" s="5" t="s">
        <v>10</v>
      </c>
      <c r="F25" s="6">
        <v>30000</v>
      </c>
      <c r="G25" s="3">
        <v>3</v>
      </c>
      <c r="H25" s="6">
        <f>F25*G25</f>
        <v>90000</v>
      </c>
      <c r="I25" s="2"/>
    </row>
    <row r="26" spans="1:9" ht="25.15" customHeight="1">
      <c r="A26" s="74" t="s">
        <v>60</v>
      </c>
      <c r="B26" s="75"/>
      <c r="C26" s="113" t="s">
        <v>81</v>
      </c>
      <c r="D26" s="113"/>
      <c r="E26" s="5" t="s">
        <v>78</v>
      </c>
      <c r="F26" s="6">
        <v>50000</v>
      </c>
      <c r="G26" s="3">
        <v>2</v>
      </c>
      <c r="H26" s="6">
        <f>F26*G26</f>
        <v>100000</v>
      </c>
      <c r="I26" s="2"/>
    </row>
    <row r="27" spans="1:9">
      <c r="A27" s="76"/>
      <c r="B27" s="77"/>
      <c r="C27" s="113" t="s">
        <v>83</v>
      </c>
      <c r="D27" s="113"/>
      <c r="E27" s="5" t="s">
        <v>82</v>
      </c>
      <c r="F27" s="6">
        <v>25000</v>
      </c>
      <c r="G27" s="3">
        <v>2</v>
      </c>
      <c r="H27" s="6">
        <f t="shared" ref="H27:H33" si="1">F27*G27</f>
        <v>50000</v>
      </c>
      <c r="I27" s="2"/>
    </row>
    <row r="28" spans="1:9">
      <c r="A28" s="76"/>
      <c r="B28" s="77"/>
      <c r="C28" s="113" t="s">
        <v>84</v>
      </c>
      <c r="D28" s="113"/>
      <c r="E28" s="5" t="s">
        <v>82</v>
      </c>
      <c r="F28" s="6">
        <v>50000</v>
      </c>
      <c r="G28" s="3">
        <v>1</v>
      </c>
      <c r="H28" s="6">
        <f t="shared" si="1"/>
        <v>50000</v>
      </c>
      <c r="I28" s="2"/>
    </row>
    <row r="29" spans="1:9">
      <c r="A29" s="76"/>
      <c r="B29" s="77"/>
      <c r="C29" s="113"/>
      <c r="D29" s="113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3"/>
      <c r="D30" s="113"/>
      <c r="E30" s="5"/>
      <c r="F30" s="6"/>
      <c r="G30" s="3"/>
      <c r="H30" s="6">
        <f t="shared" si="1"/>
        <v>0</v>
      </c>
      <c r="I30" s="2"/>
    </row>
    <row r="31" spans="1:9">
      <c r="A31" s="76"/>
      <c r="B31" s="77"/>
      <c r="C31" s="113"/>
      <c r="D31" s="113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290000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290000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29000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7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0" t="s">
        <v>65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4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319000</v>
      </c>
      <c r="G40" s="68"/>
      <c r="H40" s="2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4" t="s">
        <v>44</v>
      </c>
      <c r="G41" s="114"/>
      <c r="H41" s="26">
        <f>F40-(F37+F36)</f>
        <v>0</v>
      </c>
      <c r="I41" s="2"/>
    </row>
    <row r="42" spans="1:9" ht="16.5" customHeight="1">
      <c r="B42" s="34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290000</v>
      </c>
    </row>
    <row r="4" spans="1:7">
      <c r="A4" t="s">
        <v>54</v>
      </c>
      <c r="B4" s="29" t="s">
        <v>52</v>
      </c>
      <c r="C4" s="31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2">
        <f>(F3-C4)*C5</f>
        <v>-231000.00000000003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0" t="s">
        <v>53</v>
      </c>
      <c r="C9" s="33"/>
      <c r="D9" t="s">
        <v>49</v>
      </c>
      <c r="G9" s="32">
        <f>((F3*C10)-C9)/C10</f>
        <v>290000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2">
        <f>ROUND(G9,-3)</f>
        <v>290000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19" t="s">
        <v>59</v>
      </c>
      <c r="D2" t="s">
        <v>29</v>
      </c>
    </row>
    <row r="3" spans="1:5">
      <c r="A3" t="s">
        <v>19</v>
      </c>
      <c r="B3" t="s">
        <v>25</v>
      </c>
      <c r="C3" s="19" t="s">
        <v>58</v>
      </c>
      <c r="D3" s="13" t="s">
        <v>31</v>
      </c>
    </row>
    <row r="4" spans="1:5">
      <c r="A4" t="s">
        <v>20</v>
      </c>
      <c r="B4" s="11">
        <f>Sheet1!F36-(Sheet1!C36)</f>
        <v>290000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19"/>
    </row>
    <row r="18" spans="1:1">
      <c r="A18" s="19"/>
    </row>
    <row r="19" spans="1:1">
      <c r="A19" s="19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2023-10-16T05:46:53Z</cp:lastPrinted>
  <dcterms:created xsi:type="dcterms:W3CDTF">2019-03-28T03:58:09Z</dcterms:created>
  <dcterms:modified xsi:type="dcterms:W3CDTF">2023-10-17T02:14:26Z</dcterms:modified>
</cp:coreProperties>
</file>