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82C66828-38D6-4441-BD98-1178601975ED}" xr6:coauthVersionLast="45" xr6:coauthVersionMax="45" xr10:uidLastSave="{50E8E17E-F4CD-4B3E-A31E-33A42CCEA761}"/>
  <bookViews>
    <workbookView xWindow="5136" yWindow="0" windowWidth="14376" windowHeight="1236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<sst xmlns="http://schemas.openxmlformats.org/spreadsheetml/2006/main" count="91" uniqueCount="82">
  <si>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</si>
  <si>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</si>
  <si>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</si>
  <si>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</si>
  <si>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</si>
  <si>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</si>
  <si>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</si>
  <si>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</si>
  <si>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</si>
  <si>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</si>
  <si>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</si>
  <si>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</si>
  <si>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</si>
  <si>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</si>
  <si>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</si>
  <si>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</si>
  <si>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</si>
  <si>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</si>
  <si>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</si>
  <si>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</si>
  <si>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</si>
  <si>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</si>
  <si>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</si>
  <si>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</si>
  <si>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</si>
  <si>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</si>
  <si>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</si>
  <si>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</si>
  <si>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</si>
  <si>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</si>
  <si>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</si>
  <si>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</si>
  <si>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</si>
  <si>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</si>
  <si>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</si>
  <si>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</si>
  <si>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</si>
  <si>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</si>
  <si>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</si>
  <si>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</si>
  <si>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</si>
  <si>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</si>
  <si>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</si>
  <si>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</si>
  <si>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</si>
  <si>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</si>
  <si>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</si>
  <si>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</si>
  <si>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</si>
  <si>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</si>
  <si>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</si>
  <si>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</si>
  <si>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</si>
  <si>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</si>
  <si>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</si>
  <si>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</si>
  <si>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</si>
  <si>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</si>
  <si>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</si>
  <si>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</si>
  <si>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</si>
  <si>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</si>
  <si>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</si>
  <si>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</si>
  <si>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</si>
  <si>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</si>
  <si>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</si>
  <si>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</si>
  <si>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</si>
  <si>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/</t>
    <phoneticPr fontId="1" type="noConversion"/>
  </si>
  <si>
    <t>추가공임</t>
    <phoneticPr fontId="1" type="noConversion"/>
  </si>
  <si>
    <t>엄정일</t>
    <phoneticPr fontId="1" type="noConversion"/>
  </si>
  <si>
    <t>010-3774-6141</t>
    <phoneticPr fontId="1" type="noConversion"/>
  </si>
  <si>
    <t>인텔 코어i3-10세대 10100F (코멧레이크S) (정품)</t>
    <phoneticPr fontId="1" type="noConversion"/>
  </si>
  <si>
    <t>삼성전자 DDR4-2666 (16GB)</t>
    <phoneticPr fontId="1" type="noConversion"/>
  </si>
  <si>
    <t>XFX 라데온 RX 550 D5 2GB DUAL</t>
    <phoneticPr fontId="1" type="noConversion"/>
  </si>
  <si>
    <t>시소닉 A12 STANDARD 230V EU SSR-500RA LLC</t>
    <phoneticPr fontId="1" type="noConversion"/>
  </si>
  <si>
    <t>인텔정품쿨러</t>
    <phoneticPr fontId="1" type="noConversion"/>
  </si>
  <si>
    <t>Western Digital WD BLUE SN550 M.2 NVMe (500GB)</t>
    <phoneticPr fontId="1" type="noConversion"/>
  </si>
  <si>
    <t>카드</t>
  </si>
  <si>
    <t>ASRock H410M-HDVP</t>
    <phoneticPr fontId="1" type="noConversion"/>
  </si>
  <si>
    <t>ABKO 커넬 블랙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</si>
</sst>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4" zoomScaleNormal="100" zoomScaleSheetLayoutView="100" zoomScalePageLayoutView="40" workbookViewId="0">
      <selection activeCell="E11" sqref="E11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62</v>
      </c>
      <c r="B1" s="23" t="s">
        <v>71</v>
      </c>
      <c r="C1" s="99" t="s">
        <v>47</v>
      </c>
      <c r="D1" s="100"/>
      <c r="E1" s="43"/>
      <c r="F1" s="44"/>
      <c r="G1" s="44"/>
      <c r="H1" s="45"/>
    </row>
    <row r="2" spans="1:9" ht="22.5" customHeight="1">
      <c r="A2" s="15" t="s">
        <v>48</v>
      </c>
      <c r="B2" s="22" t="s">
        <v>72</v>
      </c>
      <c r="C2" s="101"/>
      <c r="D2" s="102"/>
      <c r="E2" s="46"/>
      <c r="F2" s="47"/>
      <c r="G2" s="47"/>
      <c r="H2" s="48"/>
    </row>
    <row r="3" spans="1:9" ht="22.5" customHeight="1">
      <c r="A3" s="15" t="s">
        <v>49</v>
      </c>
      <c r="B3" s="17">
        <f ca="1">TODAY()</f>
        <v>44193</v>
      </c>
      <c r="C3" s="16" t="s">
        <v>50</v>
      </c>
      <c r="D3" s="21"/>
      <c r="E3" s="46"/>
      <c r="F3" s="47"/>
      <c r="G3" s="47"/>
      <c r="H3" s="48"/>
    </row>
    <row r="4" spans="1:9" ht="22.5" customHeight="1">
      <c r="A4" s="14" t="s">
        <v>46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27</v>
      </c>
      <c r="B6" s="56"/>
      <c r="C6" s="63" t="s">
        <v>73</v>
      </c>
      <c r="D6" s="64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57"/>
      <c r="B7" s="58"/>
      <c r="C7" s="63" t="s">
        <v>77</v>
      </c>
      <c r="D7" s="64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80</v>
      </c>
      <c r="D8" s="64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57"/>
      <c r="B9" s="58"/>
      <c r="C9" s="63" t="s">
        <v>74</v>
      </c>
      <c r="D9" s="64"/>
      <c r="E9" s="3" t="s">
        <v>8</v>
      </c>
      <c r="F9" s="6">
        <v>92000</v>
      </c>
      <c r="G9" s="3">
        <v>1</v>
      </c>
      <c r="H9" s="6">
        <f t="shared" si="0"/>
        <v>92000</v>
      </c>
      <c r="I9" s="2"/>
    </row>
    <row r="10" spans="1:9" ht="24" customHeight="1">
      <c r="A10" s="57"/>
      <c r="B10" s="58"/>
      <c r="C10" s="63" t="s">
        <v>75</v>
      </c>
      <c r="D10" s="64"/>
      <c r="E10" s="3" t="s">
        <v>9</v>
      </c>
      <c r="F10" s="6">
        <v>87000</v>
      </c>
      <c r="G10" s="3">
        <v>1</v>
      </c>
      <c r="H10" s="6">
        <f t="shared" si="0"/>
        <v>87000</v>
      </c>
      <c r="I10" s="2"/>
    </row>
    <row r="11" spans="1:9" ht="34.5" customHeight="1">
      <c r="A11" s="57"/>
      <c r="B11" s="58"/>
      <c r="C11" s="97" t="s">
        <v>78</v>
      </c>
      <c r="D11" s="98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57"/>
      <c r="B12" s="58"/>
      <c r="C12" s="63" t="s">
        <v>69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91" t="s">
        <v>69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81</v>
      </c>
      <c r="D14" s="92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57"/>
      <c r="B15" s="58"/>
      <c r="C15" s="91" t="s">
        <v>76</v>
      </c>
      <c r="D15" s="92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57"/>
      <c r="B16" s="58"/>
      <c r="C16" s="93"/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59</v>
      </c>
      <c r="D18" s="96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605000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605000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/>
      <c r="D24" s="92"/>
      <c r="E24" s="5" t="s">
        <v>65</v>
      </c>
      <c r="F24" s="6"/>
      <c r="G24" s="3"/>
      <c r="H24" s="6">
        <f>F24*G24</f>
        <v>0</v>
      </c>
      <c r="I24" s="2"/>
    </row>
    <row r="25" spans="1:9" ht="25.2" customHeight="1">
      <c r="A25" s="81" t="str">
        <f>IF(F37="현금(이체X)",Sheet2!D2,IF(F37="카드",Sheet2!D2,IF(F37="이체 및 현금영수증",Sheet2!E1,IF(F37="카드+현금",Sheet2!D2,IF(F37="이체 및 세금계산서",Sheet2!D1)))))</f>
        <v>참고사항</v>
      </c>
      <c r="B25" s="82"/>
      <c r="C25" s="112"/>
      <c r="D25" s="92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83"/>
      <c r="B26" s="84"/>
      <c r="C26" s="112"/>
      <c r="D26" s="92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83"/>
      <c r="B27" s="84"/>
      <c r="C27" s="113"/>
      <c r="D27" s="114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83"/>
      <c r="B28" s="84"/>
      <c r="C28" s="113"/>
      <c r="D28" s="114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 t="s">
        <v>70</v>
      </c>
      <c r="F32" s="6"/>
      <c r="G32" s="3"/>
      <c r="H32" s="6">
        <f t="shared" si="1"/>
        <v>0</v>
      </c>
      <c r="I32" s="2"/>
    </row>
    <row r="33" spans="1:9" ht="13.5" customHeight="1">
      <c r="A33" s="33" t="s">
        <v>35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38</v>
      </c>
      <c r="B35" s="80"/>
      <c r="C35" s="89"/>
      <c r="D35" s="90"/>
      <c r="E35" s="8" t="s">
        <v>4</v>
      </c>
      <c r="F35" s="67">
        <f>SUM(E21,E33)</f>
        <v>605000</v>
      </c>
      <c r="G35" s="67"/>
      <c r="H35" s="9" t="s">
        <v>20</v>
      </c>
      <c r="I35" s="2"/>
    </row>
    <row r="36" spans="1:9" ht="16.5" customHeight="1">
      <c r="A36" s="79" t="s">
        <v>37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60500</v>
      </c>
      <c r="G36" s="66"/>
      <c r="H36" s="10"/>
      <c r="I36" s="2"/>
    </row>
    <row r="37" spans="1:9" ht="17.25" customHeight="1">
      <c r="A37" s="79" t="s">
        <v>33</v>
      </c>
      <c r="B37" s="80"/>
      <c r="C37" s="37"/>
      <c r="D37" s="38"/>
      <c r="E37" s="8" t="s">
        <v>32</v>
      </c>
      <c r="F37" s="77" t="s">
        <v>79</v>
      </c>
      <c r="G37" s="78"/>
      <c r="H37" s="32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5" t="s">
        <v>64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680000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605000</v>
      </c>
    </row>
    <row r="5" spans="1:6">
      <c r="A5" t="s">
        <v>45</v>
      </c>
      <c r="B5">
        <f>B4*1.13</f>
        <v>683649.99999999988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2020-12-28T06:24:42Z</cp:lastPrinted>
  <dcterms:created xsi:type="dcterms:W3CDTF">2019-03-28T03:58:09Z</dcterms:created>
  <dcterms:modified xsi:type="dcterms:W3CDTF">2020-12-28T06:24:45Z</dcterms:modified>
</cp:coreProperties>
</file>