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8EA549D-2BF8-4812-8123-BD3F5D60D238}" xr6:coauthVersionLast="47" xr6:coauthVersionMax="47" xr10:uidLastSave="{00000000-0000-0000-0000-000000000000}"/>
  <bookViews>
    <workbookView xWindow="675" yWindow="528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<sst xmlns="http://schemas.openxmlformats.org/spreadsheetml/2006/main" count="84" uniqueCount="75">
  <si>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</si>
  <si>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</si>
  <si>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</si>
  <si>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</si>
  <si>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</si>
  <si>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</si>
  <si>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</si>
  <si>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</si>
  <si>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</si>
  <si>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</si>
  <si>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</si>
  <si>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</si>
  <si>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</si>
  <si>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</si>
  <si>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</si>
  <si>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</si>
  <si>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</si>
  <si>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</si>
  <si>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</si>
  <si>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</si>
  <si>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</si>
  <si>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</si>
  <si>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</si>
  <si>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</si>
  <si>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</si>
  <si>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</si>
  <si>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</si>
  <si>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</si>
  <si>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</si>
  <si>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</si>
  <si>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</si>
  <si>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</si>
  <si>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</si>
  <si>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</si>
  <si>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</si>
  <si>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</si>
  <si>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</si>
  <si>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</si>
  <si>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</si>
  <si>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</si>
  <si>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</si>
  <si>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</si>
  <si>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</si>
  <si>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</si>
  <si>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</si>
  <si>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</si>
  <si>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</si>
  <si>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</si>
  <si>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</si>
  <si>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</si>
  <si>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</si>
  <si>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</si>
  <si>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</si>
  <si>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</si>
  <si>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</si>
  <si>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</si>
  <si>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</si>
  <si>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</si>
  <si>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</si>
  <si>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</si>
  <si>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</si>
  <si>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</si>
  <si>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</si>
  <si>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</si>
  <si>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</si>
  <si>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GIGABYTE H610M S2H D4 듀러블에디션 피씨디렉트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</si>
  <si>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</si>
  <si>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</si>
  <si>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인텔 UHD 730 내장</t>
    <phoneticPr fontId="1" type="noConversion"/>
  </si>
  <si>
    <t>/</t>
    <phoneticPr fontId="1" type="noConversion"/>
  </si>
  <si>
    <t>인텔정품쿨러</t>
    <phoneticPr fontId="1" type="noConversion"/>
  </si>
  <si>
    <t xml:space="preserve">인텔 코어i5-12세대 12400 (엘더레이크) </t>
    <phoneticPr fontId="1" type="noConversion"/>
  </si>
  <si>
    <t>마이크로닉스 Classic II 풀체인지 600W 80PLUS 230V EU</t>
    <phoneticPr fontId="1" type="noConversion"/>
  </si>
  <si>
    <t>어댑트</t>
    <phoneticPr fontId="1" type="noConversion"/>
  </si>
  <si>
    <t>DAVEN 크리스탈 3.0 풀 아크릴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</si>
</sst>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7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73</v>
      </c>
      <c r="C1" s="110" t="s">
        <v>60</v>
      </c>
      <c r="D1" s="111"/>
      <c r="E1" s="44"/>
      <c r="F1" s="45"/>
      <c r="G1" s="45"/>
      <c r="H1" s="46"/>
    </row>
    <row r="2" spans="1:9" ht="22.5" customHeight="1">
      <c r="A2" s="15" t="s">
        <v>44</v>
      </c>
      <c r="B2" s="22"/>
      <c r="C2" s="112"/>
      <c r="D2" s="113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44573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61</v>
      </c>
      <c r="B6" s="101"/>
      <c r="C6" s="58" t="s">
        <v>71</v>
      </c>
      <c r="D6" s="59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2"/>
      <c r="B7" s="103"/>
      <c r="C7" s="60" t="s">
        <v>70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61" t="s">
        <v>65</v>
      </c>
      <c r="D8" s="62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02"/>
      <c r="B9" s="103"/>
      <c r="C9" s="60" t="s">
        <v>66</v>
      </c>
      <c r="D9" s="59"/>
      <c r="E9" s="3" t="s">
        <v>8</v>
      </c>
      <c r="F9" s="6">
        <v>89000</v>
      </c>
      <c r="G9" s="3">
        <v>2</v>
      </c>
      <c r="H9" s="6">
        <f t="shared" si="0"/>
        <v>178000</v>
      </c>
      <c r="I9" s="2"/>
    </row>
    <row r="10" spans="1:9" ht="24" customHeight="1">
      <c r="A10" s="102"/>
      <c r="B10" s="103"/>
      <c r="C10" s="60" t="s">
        <v>68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2"/>
      <c r="B11" s="103"/>
      <c r="C11" s="123" t="s">
        <v>67</v>
      </c>
      <c r="D11" s="124"/>
      <c r="E11" s="3" t="s">
        <v>10</v>
      </c>
      <c r="F11" s="6">
        <v>111000</v>
      </c>
      <c r="G11" s="3">
        <v>1</v>
      </c>
      <c r="H11" s="6">
        <f t="shared" si="0"/>
        <v>111000</v>
      </c>
      <c r="I11" s="2"/>
    </row>
    <row r="12" spans="1:9" ht="24" customHeight="1">
      <c r="A12" s="102"/>
      <c r="B12" s="103"/>
      <c r="C12" s="60" t="s">
        <v>69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2"/>
      <c r="B13" s="103"/>
      <c r="C13" s="95" t="s">
        <v>63</v>
      </c>
      <c r="D13" s="9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5" t="s">
        <v>74</v>
      </c>
      <c r="D14" s="9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2"/>
      <c r="B15" s="103"/>
      <c r="C15" s="95" t="s">
        <v>72</v>
      </c>
      <c r="D15" s="96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2"/>
      <c r="B16" s="103"/>
      <c r="C16" s="119" t="s">
        <v>59</v>
      </c>
      <c r="D16" s="12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55</v>
      </c>
      <c r="D18" s="122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62</v>
      </c>
      <c r="B20" s="105"/>
      <c r="C20" s="116" t="s">
        <v>18</v>
      </c>
      <c r="D20" s="116"/>
      <c r="E20" s="70">
        <f>SUM(H6:H19)</f>
        <v>838000</v>
      </c>
      <c r="F20" s="70"/>
      <c r="G20" s="29">
        <v>1</v>
      </c>
      <c r="H20" s="55" t="s">
        <v>20</v>
      </c>
      <c r="I20" s="2"/>
    </row>
    <row r="21" spans="1:9" ht="12.75" customHeight="1">
      <c r="A21" s="106"/>
      <c r="B21" s="107"/>
      <c r="C21" s="116"/>
      <c r="D21" s="116"/>
      <c r="E21" s="70">
        <f>E20*G20</f>
        <v>838000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23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/>
      <c r="D25" s="96"/>
      <c r="E25" s="33"/>
      <c r="F25" s="6"/>
      <c r="G25" s="3"/>
      <c r="H25" s="6">
        <f t="shared" ref="H25:H32" si="1">F25*G25</f>
        <v>0</v>
      </c>
      <c r="I25" s="2"/>
    </row>
    <row r="26" spans="1:9">
      <c r="A26" s="81"/>
      <c r="B26" s="82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81"/>
      <c r="B27" s="82"/>
      <c r="C27" s="98"/>
      <c r="D27" s="99"/>
      <c r="E27" s="5"/>
      <c r="F27" s="6"/>
      <c r="G27" s="3"/>
      <c r="H27" s="6">
        <f t="shared" si="1"/>
        <v>0</v>
      </c>
      <c r="I27" s="2"/>
    </row>
    <row r="28" spans="1:9">
      <c r="A28" s="81"/>
      <c r="B28" s="82"/>
      <c r="C28" s="98"/>
      <c r="D28" s="99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98"/>
      <c r="D29" s="99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0</v>
      </c>
      <c r="F33" s="72"/>
      <c r="G33" s="72"/>
      <c r="H33" s="53" t="s">
        <v>20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35</v>
      </c>
      <c r="B35" s="78"/>
      <c r="C35" s="87"/>
      <c r="D35" s="88"/>
      <c r="E35" s="8" t="s">
        <v>4</v>
      </c>
      <c r="F35" s="65">
        <f>SUM(E21,E33)</f>
        <v>838000</v>
      </c>
      <c r="G35" s="65"/>
      <c r="H35" s="9" t="s">
        <v>20</v>
      </c>
      <c r="I35" s="2"/>
    </row>
    <row r="36" spans="1:9" ht="16.5" customHeight="1">
      <c r="A36" s="77" t="s">
        <v>34</v>
      </c>
      <c r="B36" s="78"/>
      <c r="C36" s="85"/>
      <c r="D36" s="86"/>
      <c r="E36" s="8" t="s">
        <v>21</v>
      </c>
      <c r="F36" s="63">
        <f>F35*1.1-F35</f>
        <v>83800.000000000116</v>
      </c>
      <c r="G36" s="64"/>
      <c r="H36" s="10"/>
      <c r="I36" s="2"/>
    </row>
    <row r="37" spans="1:9" ht="17.25" customHeight="1">
      <c r="A37" s="77" t="s">
        <v>30</v>
      </c>
      <c r="B37" s="78"/>
      <c r="C37" s="38"/>
      <c r="D37" s="39"/>
      <c r="E37" s="8" t="s">
        <v>29</v>
      </c>
      <c r="F37" s="75" t="s">
        <v>64</v>
      </c>
      <c r="G37" s="76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7"/>
      <c r="G38" s="68"/>
      <c r="H38" s="69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921800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838000</v>
      </c>
    </row>
    <row r="5" spans="1:6">
      <c r="A5" t="s">
        <v>42</v>
      </c>
      <c r="B5">
        <f>B4*1.13</f>
        <v>946939.99999999988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2022-01-12T04:28:36Z</cp:lastPrinted>
  <dcterms:created xsi:type="dcterms:W3CDTF">2019-03-28T03:58:09Z</dcterms:created>
  <dcterms:modified xsi:type="dcterms:W3CDTF">2022-01-12T04:48:12Z</dcterms:modified>
</cp:coreProperties>
</file>