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868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<sst xmlns="http://schemas.openxmlformats.org/spreadsheetml/2006/main" count="97" uniqueCount="85">
  <si>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</si>
  <si>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</si>
  <si>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</si>
  <si>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</si>
  <si>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</si>
  <si>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</si>
  <si>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</si>
  <si>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</si>
  <si>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</si>
  <si>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</si>
  <si>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</si>
  <si>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</si>
  <si>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</si>
  <si>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</si>
  <si>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</si>
  <si>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</si>
  <si>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</si>
  <si>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</si>
  <si>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</si>
  <si>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</si>
  <si>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</si>
  <si>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</si>
  <si>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</si>
  <si>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</si>
  <si>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</si>
  <si>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</si>
  <si>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</si>
  <si>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</si>
  <si>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</si>
  <si>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</si>
  <si>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</si>
  <si>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</si>
  <si>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</si>
  <si>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</si>
  <si>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</si>
  <si>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</si>
  <si>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</si>
  <si>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</si>
  <si>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</si>
  <si>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</si>
  <si>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</si>
  <si>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</si>
  <si>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</si>
  <si>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</si>
  <si>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</si>
  <si>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</si>
  <si>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</si>
  <si>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</si>
  <si>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</si>
  <si>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</si>
  <si>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</si>
  <si>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</si>
  <si>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</si>
  <si>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</si>
  <si>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</si>
  <si>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</si>
  <si>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</si>
  <si>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</si>
  <si>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</si>
  <si>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</si>
  <si>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</si>
  <si>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</si>
  <si>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</si>
  <si>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</si>
  <si>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</si>
  <si>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</si>
  <si>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</si>
  <si>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</si>
  <si>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</si>
  <si>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</si>
  <si>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</si>
  <si>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</si>
  <si>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</si>
  <si>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코어i7-14세대 14700K (랩터레이크 리프레시) (정품)</t>
    <phoneticPr fontId="1" type="noConversion"/>
  </si>
  <si>
    <t>DEEPCOOL AG620</t>
    <phoneticPr fontId="1" type="noConversion"/>
  </si>
  <si>
    <t>MSI MAG B760M 박격포 맥스 WIFI</t>
    <phoneticPr fontId="1" type="noConversion"/>
  </si>
  <si>
    <t>SK하이닉스 DDR5-5600 (32GB)</t>
    <phoneticPr fontId="1" type="noConversion"/>
  </si>
  <si>
    <t>MSI 지포스 RTX 3060 벤투스 2X OC D6 12GB</t>
    <phoneticPr fontId="1" type="noConversion"/>
  </si>
  <si>
    <t>SSD1</t>
    <phoneticPr fontId="1" type="noConversion"/>
  </si>
  <si>
    <t>SDD2</t>
    <phoneticPr fontId="1" type="noConversion"/>
  </si>
  <si>
    <t>삼성전자 990 PRO M.2 NVMe (1TB)</t>
    <phoneticPr fontId="1" type="noConversion"/>
  </si>
  <si>
    <t>Western Digital WD Blue SN580 M.2 NVMe (2TB)</t>
    <phoneticPr fontId="1" type="noConversion"/>
  </si>
  <si>
    <t>3RSYS R240 (블랙)</t>
    <phoneticPr fontId="1" type="noConversion"/>
  </si>
  <si>
    <t>마이크로닉스 Classic II 풀체인지 600W 80PLUS BRONZE 230V EU</t>
    <phoneticPr fontId="1" type="noConversion"/>
  </si>
  <si>
    <t>어댑트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</si>
</sst>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39</v>
      </c>
      <c r="B1" s="19" t="s">
        <v>84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33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34</v>
      </c>
      <c r="B3" s="16">
        <f ca="1">TODAY()</f>
        <v>45324</v>
      </c>
      <c r="C3" s="15" t="s">
        <v>35</v>
      </c>
      <c r="D3" s="18"/>
      <c r="E3" s="53"/>
      <c r="F3" s="54"/>
      <c r="G3" s="54"/>
      <c r="H3" s="55"/>
    </row>
    <row r="4" spans="1:9" ht="22.5" customHeight="1">
      <c r="A4" s="14" t="s">
        <v>32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73</v>
      </c>
      <c r="D6" s="65"/>
      <c r="E6" s="3" t="s">
        <v>6</v>
      </c>
      <c r="F6" s="6">
        <v>616000</v>
      </c>
      <c r="G6" s="3">
        <v>1</v>
      </c>
      <c r="H6" s="6">
        <f>F6*G6</f>
        <v>616000</v>
      </c>
      <c r="I6" s="2"/>
    </row>
    <row r="7" spans="1:9" ht="24" customHeight="1">
      <c r="A7" s="106"/>
      <c r="B7" s="107"/>
      <c r="C7" s="64" t="s">
        <v>74</v>
      </c>
      <c r="D7" s="65"/>
      <c r="E7" s="22" t="s">
        <v>10</v>
      </c>
      <c r="F7" s="6">
        <v>41000</v>
      </c>
      <c r="G7" s="3">
        <v>1</v>
      </c>
      <c r="H7" s="6">
        <f t="shared" ref="H7:H20" si="0">F7*G7</f>
        <v>41000</v>
      </c>
      <c r="I7" s="2"/>
    </row>
    <row r="8" spans="1:9" ht="25.5" customHeight="1">
      <c r="A8" s="106"/>
      <c r="B8" s="107"/>
      <c r="C8" s="66" t="s">
        <v>75</v>
      </c>
      <c r="D8" s="67"/>
      <c r="E8" s="3" t="s">
        <v>7</v>
      </c>
      <c r="F8" s="6">
        <v>222000</v>
      </c>
      <c r="G8" s="3">
        <v>1</v>
      </c>
      <c r="H8" s="6">
        <f t="shared" si="0"/>
        <v>222000</v>
      </c>
      <c r="I8" s="2"/>
    </row>
    <row r="9" spans="1:9" ht="37.5" customHeight="1">
      <c r="A9" s="106"/>
      <c r="B9" s="107"/>
      <c r="C9" s="64" t="s">
        <v>76</v>
      </c>
      <c r="D9" s="65"/>
      <c r="E9" s="3" t="s">
        <v>8</v>
      </c>
      <c r="F9" s="6">
        <v>129000</v>
      </c>
      <c r="G9" s="3">
        <v>2</v>
      </c>
      <c r="H9" s="6">
        <f t="shared" si="0"/>
        <v>258000</v>
      </c>
      <c r="I9" s="2"/>
    </row>
    <row r="10" spans="1:9" ht="24" customHeight="1">
      <c r="A10" s="106"/>
      <c r="B10" s="107"/>
      <c r="C10" s="64" t="s">
        <v>77</v>
      </c>
      <c r="D10" s="65"/>
      <c r="E10" s="3" t="s">
        <v>9</v>
      </c>
      <c r="F10" s="6">
        <v>392000</v>
      </c>
      <c r="G10" s="3">
        <v>1</v>
      </c>
      <c r="H10" s="6">
        <f t="shared" si="0"/>
        <v>392000</v>
      </c>
      <c r="I10" s="2"/>
    </row>
    <row r="11" spans="1:9" ht="24" customHeight="1">
      <c r="A11" s="106"/>
      <c r="B11" s="107"/>
      <c r="C11" s="131"/>
      <c r="D11" s="132"/>
      <c r="E11" s="3" t="s">
        <v>43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80</v>
      </c>
      <c r="D12" s="65"/>
      <c r="E12" s="3" t="s">
        <v>78</v>
      </c>
      <c r="F12" s="6">
        <v>183000</v>
      </c>
      <c r="G12" s="3">
        <v>1</v>
      </c>
      <c r="H12" s="6">
        <f t="shared" si="0"/>
        <v>183000</v>
      </c>
      <c r="I12" s="2"/>
    </row>
    <row r="13" spans="1:9" ht="31.5" customHeight="1">
      <c r="A13" s="106"/>
      <c r="B13" s="107"/>
      <c r="C13" s="95" t="s">
        <v>81</v>
      </c>
      <c r="D13" s="96"/>
      <c r="E13" s="3" t="s">
        <v>79</v>
      </c>
      <c r="F13" s="6">
        <v>196000</v>
      </c>
      <c r="G13" s="3">
        <v>1</v>
      </c>
      <c r="H13" s="6">
        <f t="shared" si="0"/>
        <v>196000</v>
      </c>
      <c r="I13" s="2"/>
    </row>
    <row r="14" spans="1:9" ht="29.25" customHeight="1">
      <c r="A14" s="106"/>
      <c r="B14" s="107"/>
      <c r="C14" s="95" t="s">
        <v>82</v>
      </c>
      <c r="D14" s="96"/>
      <c r="E14" s="3" t="s">
        <v>64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6"/>
      <c r="B15" s="107"/>
      <c r="C15" s="95" t="s">
        <v>83</v>
      </c>
      <c r="D15" s="96"/>
      <c r="E15" s="3" t="s">
        <v>65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6"/>
      <c r="B16" s="107"/>
      <c r="C16" s="127"/>
      <c r="D16" s="128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68</v>
      </c>
      <c r="D17" s="115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72</v>
      </c>
      <c r="D18" s="11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69</v>
      </c>
      <c r="D19" s="130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11</v>
      </c>
      <c r="D21" s="124"/>
      <c r="E21" s="99">
        <f>SUM(H6:H20)</f>
        <v>2086000</v>
      </c>
      <c r="F21" s="99"/>
      <c r="G21" s="24">
        <v>1</v>
      </c>
      <c r="H21" s="61" t="s">
        <v>13</v>
      </c>
      <c r="I21" s="2"/>
    </row>
    <row r="22" spans="1:9" ht="12.75" customHeight="1">
      <c r="A22" s="110"/>
      <c r="B22" s="111"/>
      <c r="C22" s="124"/>
      <c r="D22" s="124"/>
      <c r="E22" s="99">
        <f>E21*G21</f>
        <v>2086000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16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58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23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13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26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2086000</v>
      </c>
      <c r="G36" s="70"/>
      <c r="H36" s="9" t="s">
        <v>13</v>
      </c>
      <c r="I36" s="2"/>
    </row>
    <row r="37" spans="1:9" ht="16.5" customHeight="1">
      <c r="A37" s="75" t="s">
        <v>25</v>
      </c>
      <c r="B37" s="76"/>
      <c r="C37" s="85" t="b">
        <f>IF(F38="카드+현금",Sheet3!C9,IF(F38="현금+카드",Sheet3!C6))</f>
        <v>0</v>
      </c>
      <c r="D37" s="86"/>
      <c r="E37" s="8" t="s">
        <v>14</v>
      </c>
      <c r="F37" s="68">
        <f>F36*1.1-F36</f>
        <v>208600</v>
      </c>
      <c r="G37" s="69"/>
      <c r="H37" s="10"/>
      <c r="I37" s="2"/>
    </row>
    <row r="38" spans="1:9" ht="17.25" customHeight="1">
      <c r="A38" s="75" t="s">
        <v>21</v>
      </c>
      <c r="B38" s="76"/>
      <c r="C38" s="44"/>
      <c r="D38" s="45"/>
      <c r="E38" s="8" t="s">
        <v>20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22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15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2294600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42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53</v>
      </c>
      <c r="B3" s="54"/>
      <c r="C3" s="54"/>
      <c r="E3" t="s">
        <v>46</v>
      </c>
      <c r="F3">
        <f>Sheet1!F36</f>
        <v>2086000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1744600.0000000002</v>
      </c>
      <c r="D6" t="s">
        <v>49</v>
      </c>
    </row>
    <row r="8" spans="1:7">
      <c r="A8" s="54" t="s">
        <v>54</v>
      </c>
      <c r="B8" s="54"/>
      <c r="C8" s="54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2085999.9999999998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2086000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12" t="s">
        <v>29</v>
      </c>
      <c r="E1" s="12" t="s">
        <v>29</v>
      </c>
    </row>
    <row r="2" spans="1:5">
      <c r="A2" t="s">
        <v>40</v>
      </c>
      <c r="B2" t="s">
        <v>13</v>
      </c>
      <c r="C2" s="20" t="s">
        <v>57</v>
      </c>
      <c r="D2" t="s">
        <v>28</v>
      </c>
    </row>
    <row r="3" spans="1:5">
      <c r="A3" t="s">
        <v>18</v>
      </c>
      <c r="B3" t="s">
        <v>24</v>
      </c>
      <c r="C3" s="20" t="s">
        <v>56</v>
      </c>
      <c r="D3" s="13" t="s">
        <v>30</v>
      </c>
    </row>
    <row r="4" spans="1:5">
      <c r="A4" t="s">
        <v>19</v>
      </c>
      <c r="B4" s="11">
        <f>Sheet1!F36-(Sheet1!C36)</f>
        <v>2086000</v>
      </c>
    </row>
    <row r="5" spans="1:5">
      <c r="A5" t="s">
        <v>55</v>
      </c>
      <c r="B5" s="11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11">
        <v>60000</v>
      </c>
    </row>
    <row r="9" spans="1:5">
      <c r="A9" t="s">
        <v>38</v>
      </c>
      <c r="B9" s="11">
        <v>70000</v>
      </c>
    </row>
    <row r="10" spans="1:5">
      <c r="A10" t="s">
        <v>36</v>
      </c>
      <c r="B10" s="11">
        <v>80000</v>
      </c>
    </row>
    <row r="11" spans="1:5">
      <c r="A11" t="s">
        <v>37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2024-02-02T06:15:32Z</cp:lastPrinted>
  <dcterms:created xsi:type="dcterms:W3CDTF">2019-03-28T03:58:09Z</dcterms:created>
  <dcterms:modified xsi:type="dcterms:W3CDTF">2024-02-02T06:16:07Z</dcterms:modified>
</cp:coreProperties>
</file>