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636628A0-F3B3-4626-A59F-6376FE379C5D}" xr6:coauthVersionLast="47" xr6:coauthVersionMax="47" xr10:uidLastSave="{9DAAD559-C7F8-441A-91D0-39AFF337A2AF}"/>
  <bookViews>
    <workbookView xWindow="5295" yWindow="4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<sst xmlns="http://schemas.openxmlformats.org/spreadsheetml/2006/main" count="91" uniqueCount="80">
  <si>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</si>
  <si>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</si>
  <si>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</si>
  <si>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</si>
  <si>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</si>
  <si>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</si>
  <si>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</si>
  <si>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</si>
  <si>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</si>
  <si>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</si>
  <si>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</si>
  <si>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</si>
  <si>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</si>
  <si>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</si>
  <si>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</si>
  <si>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</si>
  <si>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</si>
  <si>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</si>
  <si>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</si>
  <si>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</si>
  <si>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</si>
  <si>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</si>
  <si>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</si>
  <si>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</si>
  <si>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</si>
  <si>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</si>
  <si>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</si>
  <si>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</si>
  <si>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</si>
  <si>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</si>
  <si>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</si>
  <si>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</si>
  <si>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</si>
  <si>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</si>
  <si>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</si>
  <si>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</si>
  <si>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</si>
  <si>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</si>
  <si>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</si>
  <si>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</si>
  <si>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</si>
  <si>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</si>
  <si>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</si>
  <si>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</si>
  <si>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</si>
  <si>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</si>
  <si>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</si>
  <si>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</si>
  <si>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</si>
  <si>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</si>
  <si>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</si>
  <si>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</si>
  <si>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</si>
  <si>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</si>
  <si>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</si>
  <si>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</si>
  <si>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</si>
  <si>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</si>
  <si>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</si>
  <si>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</si>
  <si>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 (코멧레이크S(정품)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</si>
  <si>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</si>
  <si>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</si>
  <si>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</si>
  <si>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Western Digital WD BLUE 7200/64M (WD10EZEX, 1TB)</t>
    <phoneticPr fontId="1" type="noConversion"/>
  </si>
  <si>
    <t>마이크로닉스 COOLMAX 가성비 NO.2</t>
    <phoneticPr fontId="1" type="noConversion"/>
  </si>
  <si>
    <t>키보드셋트</t>
    <phoneticPr fontId="1" type="noConversion"/>
  </si>
  <si>
    <t>사무용 유선 키보드마우스 셋트 서비스</t>
    <phoneticPr fontId="1" type="noConversion"/>
  </si>
  <si>
    <t>마우스패드</t>
    <phoneticPr fontId="1" type="noConversion"/>
  </si>
  <si>
    <t>5MM 게이밍 장패드 서비스</t>
    <phoneticPr fontId="1" type="noConversion"/>
  </si>
  <si>
    <t>지포스 GT1030 D5 2GB</t>
    <phoneticPr fontId="1" type="noConversion"/>
  </si>
  <si>
    <t>마이크로닉스 정격 500W</t>
    <phoneticPr fontId="1" type="noConversion"/>
  </si>
  <si>
    <t>모니터</t>
    <phoneticPr fontId="1" type="noConversion"/>
  </si>
  <si>
    <t xml:space="preserve">대성글로벌 VSO270QHD-75 HDR </t>
    <phoneticPr fontId="1" type="noConversion"/>
  </si>
  <si>
    <t>어댑트</t>
    <phoneticPr fontId="1" type="noConversion"/>
  </si>
  <si>
    <t>케이블</t>
    <phoneticPr fontId="1" type="noConversion"/>
  </si>
  <si>
    <t>듀얼호환케이블 서비스</t>
    <phoneticPr fontId="1" type="noConversion"/>
  </si>
  <si>
    <t>VGA</t>
    <phoneticPr fontId="1" type="noConversion"/>
  </si>
  <si>
    <t>쿨러</t>
    <phoneticPr fontId="1" type="noConversion"/>
  </si>
  <si>
    <t>인텔 정품쿨러탑재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</si>
</sst>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G8" sqref="G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74</v>
      </c>
      <c r="C1" s="42" t="s">
        <v>54</v>
      </c>
      <c r="D1" s="43"/>
      <c r="E1" s="102"/>
      <c r="F1" s="103"/>
      <c r="G1" s="103"/>
      <c r="H1" s="104"/>
    </row>
    <row r="2" spans="1:9" ht="22.5" customHeight="1">
      <c r="A2" s="15" t="s">
        <v>40</v>
      </c>
      <c r="B2" s="20"/>
      <c r="C2" s="44"/>
      <c r="D2" s="45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44687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55</v>
      </c>
      <c r="B6" s="33"/>
      <c r="C6" s="59" t="s">
        <v>60</v>
      </c>
      <c r="D6" s="60"/>
      <c r="E6" s="3" t="s">
        <v>6</v>
      </c>
      <c r="F6" s="6">
        <v>97000</v>
      </c>
      <c r="G6" s="3">
        <v>2</v>
      </c>
      <c r="H6" s="6">
        <f>F6*G6</f>
        <v>194000</v>
      </c>
      <c r="I6" s="2"/>
    </row>
    <row r="7" spans="1:9" ht="24" customHeight="1">
      <c r="A7" s="34"/>
      <c r="B7" s="35"/>
      <c r="C7" s="59" t="s">
        <v>79</v>
      </c>
      <c r="D7" s="60"/>
      <c r="E7" s="24" t="s">
        <v>78</v>
      </c>
      <c r="F7" s="6"/>
      <c r="G7" s="3">
        <v>2</v>
      </c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61</v>
      </c>
      <c r="D8" s="115"/>
      <c r="E8" s="3" t="s">
        <v>7</v>
      </c>
      <c r="F8" s="6">
        <v>78000</v>
      </c>
      <c r="G8" s="3">
        <v>2</v>
      </c>
      <c r="H8" s="6">
        <f t="shared" si="0"/>
        <v>156000</v>
      </c>
      <c r="I8" s="2"/>
    </row>
    <row r="9" spans="1:9" ht="37.5" customHeight="1">
      <c r="A9" s="34"/>
      <c r="B9" s="35"/>
      <c r="C9" s="59" t="s">
        <v>62</v>
      </c>
      <c r="D9" s="60"/>
      <c r="E9" s="3" t="s">
        <v>8</v>
      </c>
      <c r="F9" s="6">
        <v>80000</v>
      </c>
      <c r="G9" s="3">
        <v>4</v>
      </c>
      <c r="H9" s="6">
        <f t="shared" si="0"/>
        <v>320000</v>
      </c>
      <c r="I9" s="2"/>
    </row>
    <row r="10" spans="1:9" ht="24" customHeight="1">
      <c r="A10" s="34"/>
      <c r="B10" s="35"/>
      <c r="C10" s="59"/>
      <c r="D10" s="60"/>
      <c r="E10" s="3" t="s">
        <v>8</v>
      </c>
      <c r="F10" s="6"/>
      <c r="G10" s="3"/>
      <c r="H10" s="6">
        <f t="shared" si="0"/>
        <v>0</v>
      </c>
      <c r="I10" s="2"/>
    </row>
    <row r="11" spans="1:9" ht="34.5" customHeight="1">
      <c r="A11" s="34"/>
      <c r="B11" s="35"/>
      <c r="C11" s="61" t="s">
        <v>70</v>
      </c>
      <c r="D11" s="62"/>
      <c r="E11" s="3" t="s">
        <v>77</v>
      </c>
      <c r="F11" s="6">
        <v>135000</v>
      </c>
      <c r="G11" s="3">
        <v>2</v>
      </c>
      <c r="H11" s="6">
        <f t="shared" si="0"/>
        <v>270000</v>
      </c>
      <c r="I11" s="2"/>
    </row>
    <row r="12" spans="1:9" ht="24" customHeight="1">
      <c r="A12" s="34"/>
      <c r="B12" s="35"/>
      <c r="C12" s="59" t="s">
        <v>63</v>
      </c>
      <c r="D12" s="60"/>
      <c r="E12" s="3" t="s">
        <v>9</v>
      </c>
      <c r="F12" s="6">
        <v>56000</v>
      </c>
      <c r="G12" s="3">
        <v>2</v>
      </c>
      <c r="H12" s="6">
        <f t="shared" si="0"/>
        <v>112000</v>
      </c>
      <c r="I12" s="2"/>
    </row>
    <row r="13" spans="1:9" ht="24" customHeight="1">
      <c r="A13" s="34"/>
      <c r="B13" s="35"/>
      <c r="C13" s="53" t="s">
        <v>64</v>
      </c>
      <c r="D13" s="54"/>
      <c r="E13" s="3" t="s">
        <v>58</v>
      </c>
      <c r="F13" s="6">
        <v>53000</v>
      </c>
      <c r="G13" s="3">
        <v>1</v>
      </c>
      <c r="H13" s="6">
        <f t="shared" si="0"/>
        <v>53000</v>
      </c>
      <c r="I13" s="2"/>
    </row>
    <row r="14" spans="1:9" ht="29.25" customHeight="1">
      <c r="A14" s="34"/>
      <c r="B14" s="35"/>
      <c r="C14" s="53" t="s">
        <v>65</v>
      </c>
      <c r="D14" s="54"/>
      <c r="E14" s="3" t="s">
        <v>10</v>
      </c>
      <c r="F14" s="6">
        <v>20000</v>
      </c>
      <c r="G14" s="3">
        <v>2</v>
      </c>
      <c r="H14" s="6">
        <f t="shared" si="0"/>
        <v>40000</v>
      </c>
      <c r="I14" s="2"/>
    </row>
    <row r="15" spans="1:9" ht="24" customHeight="1">
      <c r="A15" s="34"/>
      <c r="B15" s="35"/>
      <c r="C15" s="53" t="s">
        <v>71</v>
      </c>
      <c r="D15" s="54"/>
      <c r="E15" s="3" t="s">
        <v>11</v>
      </c>
      <c r="F15" s="6">
        <v>45000</v>
      </c>
      <c r="G15" s="3">
        <v>2</v>
      </c>
      <c r="H15" s="6">
        <f t="shared" si="0"/>
        <v>90000</v>
      </c>
      <c r="I15" s="2"/>
    </row>
    <row r="16" spans="1:9" ht="24" customHeight="1">
      <c r="A16" s="34"/>
      <c r="B16" s="35"/>
      <c r="C16" s="55"/>
      <c r="D16" s="56"/>
      <c r="E16" s="3" t="s">
        <v>12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15</v>
      </c>
      <c r="D17" s="64"/>
      <c r="E17" s="4" t="s">
        <v>13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34"/>
      <c r="B18" s="35"/>
      <c r="C18" s="57" t="s">
        <v>50</v>
      </c>
      <c r="D18" s="58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56</v>
      </c>
      <c r="B20" s="37"/>
      <c r="C20" s="50" t="s">
        <v>14</v>
      </c>
      <c r="D20" s="50"/>
      <c r="E20" s="65">
        <f>SUM(H6:H19)</f>
        <v>1355000</v>
      </c>
      <c r="F20" s="65"/>
      <c r="G20" s="27">
        <v>1</v>
      </c>
      <c r="H20" s="113" t="s">
        <v>16</v>
      </c>
      <c r="I20" s="2"/>
    </row>
    <row r="21" spans="1:9" ht="12.75" customHeight="1">
      <c r="A21" s="38"/>
      <c r="B21" s="39"/>
      <c r="C21" s="50"/>
      <c r="D21" s="50"/>
      <c r="E21" s="65">
        <f>E20*G20</f>
        <v>1355000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19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67</v>
      </c>
      <c r="D24" s="54"/>
      <c r="E24" s="5" t="s">
        <v>66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85"/>
      <c r="B25" s="86"/>
      <c r="C25" s="82" t="s">
        <v>69</v>
      </c>
      <c r="D25" s="54"/>
      <c r="E25" s="31" t="s">
        <v>68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73</v>
      </c>
      <c r="D26" s="54"/>
      <c r="E26" s="5" t="s">
        <v>72</v>
      </c>
      <c r="F26" s="6">
        <v>175000</v>
      </c>
      <c r="G26" s="3">
        <v>6</v>
      </c>
      <c r="H26" s="6">
        <f t="shared" si="1"/>
        <v>1050000</v>
      </c>
      <c r="I26" s="2"/>
    </row>
    <row r="27" spans="1:9">
      <c r="A27" s="87"/>
      <c r="B27" s="88"/>
      <c r="C27" s="63" t="s">
        <v>76</v>
      </c>
      <c r="D27" s="64"/>
      <c r="E27" s="5" t="s">
        <v>75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1050000</v>
      </c>
      <c r="F33" s="67"/>
      <c r="G33" s="67"/>
      <c r="H33" s="111" t="s">
        <v>16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4</v>
      </c>
      <c r="F35" s="118">
        <f>SUM(E21,E33)</f>
        <v>2405000</v>
      </c>
      <c r="G35" s="118"/>
      <c r="H35" s="9" t="s">
        <v>16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17</v>
      </c>
      <c r="F36" s="116">
        <f>F35*1.1-F35</f>
        <v>240500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57</v>
      </c>
      <c r="G37" s="71"/>
      <c r="H37" s="30"/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18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2645500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59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20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22</v>
      </c>
      <c r="B2" t="s">
        <v>16</v>
      </c>
      <c r="C2" t="s">
        <v>37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2405000</v>
      </c>
    </row>
    <row r="5" spans="1:6">
      <c r="A5" t="s">
        <v>38</v>
      </c>
      <c r="B5">
        <f>B4*1.13</f>
        <v>2717649.9999999995</v>
      </c>
    </row>
    <row r="6" spans="1:6">
      <c r="A6" t="s">
        <v>36</v>
      </c>
    </row>
    <row r="7" spans="1:6">
      <c r="A7" t="s">
        <v>15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2022-05-06T02:52:01Z</cp:lastPrinted>
  <dcterms:created xsi:type="dcterms:W3CDTF">2019-03-28T03:58:09Z</dcterms:created>
  <dcterms:modified xsi:type="dcterms:W3CDTF">2022-05-06T03:15:43Z</dcterms:modified>
</cp:coreProperties>
</file>