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107E678-77CE-4BE8-AB1D-8F9C3D71FA83}" xr6:coauthVersionLast="45" xr6:coauthVersionMax="45" xr10:uidLastSave="{9D77DBF0-CAA4-4CCF-B3A3-24DB590A4ACA}"/>
  <bookViews>
    <workbookView xWindow="6135" yWindow="384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H6" i="1"/>
  <c r="E33" i="1" l="1"/>
  <c r="H18" i="1"/>
  <c r="H17" i="1"/>
  <c r="E20" i="1" l="1"/>
  <c r="E21" i="1" s="1"/>
  <c r="F35" i="1" l="1"/>
  <c r="F39" i="1" s="1"/>
  <c r="C36" i="1"/>
  <c r="C38" i="1" s="1"/>
  <c r="B4" i="2" l="1"/>
  <c r="B5" i="2" s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<sst xmlns="http://schemas.openxmlformats.org/spreadsheetml/2006/main" count="76" uniqueCount="68">
  <si>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</si>
  <si>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</si>
  <si>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</si>
  <si>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</si>
  <si>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</si>
  <si>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</si>
  <si>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</si>
  <si>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</si>
  <si>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</si>
  <si>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</si>
  <si>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</si>
  <si>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</si>
  <si>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</si>
  <si>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</si>
  <si>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</si>
  <si>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</si>
  <si>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</si>
  <si>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</si>
  <si>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</si>
  <si>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</si>
  <si>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</si>
  <si>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</si>
  <si>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</si>
  <si>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</si>
  <si>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</si>
  <si>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</si>
  <si>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</si>
  <si>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</si>
  <si>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</si>
  <si>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</si>
  <si>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</si>
  <si>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</si>
  <si>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</si>
  <si>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</si>
  <si>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</si>
  <si>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</si>
  <si>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</si>
  <si>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</si>
  <si>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</si>
  <si>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</si>
  <si>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</si>
  <si>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</si>
  <si>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</si>
  <si>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</si>
  <si>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</si>
  <si>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</si>
  <si>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</si>
  <si>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</si>
  <si>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</si>
  <si>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</si>
  <si>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</si>
  <si>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</si>
  <si>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</si>
  <si>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</si>
  <si>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</si>
  <si>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</si>
  <si>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</si>
  <si>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</si>
  <si>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</si>
  <si>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</si>
  <si>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어댑터</t>
    <phoneticPr fontId="1" type="noConversion"/>
  </si>
  <si>
    <t>노트북</t>
    <phoneticPr fontId="1" type="noConversion"/>
  </si>
  <si>
    <t xml:space="preserve"> 신한은행 (예금주: 최진만) 110-482-539938</t>
    <phoneticPr fontId="1" type="noConversion"/>
  </si>
  <si>
    <t xml:space="preserve">[LG전자] LG gram 14 14ZB995 i5-10210U 256GB(NVMe SSD) [8GB 추가(총16GB)][Win10 Pro 64bit] </t>
    <phoneticPr fontId="1" type="noConversion"/>
  </si>
  <si>
    <t>이체 및 세금계산서</t>
  </si>
  <si>
    <t>상세스펙</t>
    <phoneticPr fontId="1" type="noConversion"/>
  </si>
  <si>
    <t>배송</t>
    <phoneticPr fontId="1" type="noConversion"/>
  </si>
  <si>
    <t>업그레이드 / 코멧레이크 / 2020 LG 그램 / 인텔 코어 i5-10210U (1.6G) / 16GB RAM / 256GB SSD / M.2(NVMe) / Windows10Pro / 14형 (35.5cm) / 1920x1080(FHD) / 내장그래픽 / HDMI / USB3.1 / USBType-C / ODD미포함 / 화이트 / 995g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</si>
</sst>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60</v>
      </c>
      <c r="C1" s="35" t="s">
        <v>45</v>
      </c>
      <c r="D1" s="36"/>
      <c r="E1" s="99"/>
      <c r="F1" s="100"/>
      <c r="G1" s="100"/>
      <c r="H1" s="101"/>
    </row>
    <row r="2" spans="1:9" ht="22.5" customHeight="1">
      <c r="A2" s="15" t="s">
        <v>46</v>
      </c>
      <c r="B2" s="22"/>
      <c r="C2" s="37"/>
      <c r="D2" s="38"/>
      <c r="E2" s="102"/>
      <c r="F2" s="103"/>
      <c r="G2" s="103"/>
      <c r="H2" s="104"/>
    </row>
    <row r="3" spans="1:9" ht="22.5" customHeight="1">
      <c r="A3" s="15" t="s">
        <v>47</v>
      </c>
      <c r="B3" s="17">
        <f ca="1">TODAY()</f>
        <v>44085</v>
      </c>
      <c r="C3" s="16" t="s">
        <v>48</v>
      </c>
      <c r="D3" s="21"/>
      <c r="E3" s="102"/>
      <c r="F3" s="103"/>
      <c r="G3" s="103"/>
      <c r="H3" s="104"/>
    </row>
    <row r="4" spans="1:9" ht="22.5" customHeight="1">
      <c r="A4" s="14" t="s">
        <v>44</v>
      </c>
      <c r="B4" s="41"/>
      <c r="C4" s="41"/>
      <c r="D4" s="42"/>
      <c r="E4" s="105"/>
      <c r="F4" s="106"/>
      <c r="G4" s="106"/>
      <c r="H4" s="107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1" t="s">
        <v>25</v>
      </c>
      <c r="B6" s="112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13"/>
      <c r="B7" s="114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13"/>
      <c r="B8" s="114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13"/>
      <c r="B9" s="114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3"/>
      <c r="B10" s="11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13"/>
      <c r="B11" s="114"/>
      <c r="C11" s="61"/>
      <c r="D11" s="62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13"/>
      <c r="B12" s="11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13"/>
      <c r="B13" s="114"/>
      <c r="C13" s="50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13"/>
      <c r="B14" s="114"/>
      <c r="C14" s="50"/>
      <c r="D14" s="51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13"/>
      <c r="B15" s="114"/>
      <c r="C15" s="50"/>
      <c r="D15" s="51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13"/>
      <c r="B16" s="11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13"/>
      <c r="B18" s="114"/>
      <c r="C18" s="57" t="s">
        <v>56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53"/>
      <c r="D19" s="54"/>
      <c r="E19" s="4" t="s">
        <v>59</v>
      </c>
      <c r="F19" s="7"/>
      <c r="G19" s="4"/>
      <c r="H19" s="7">
        <f t="shared" si="0"/>
        <v>0</v>
      </c>
      <c r="I19" s="2"/>
    </row>
    <row r="20" spans="1:9" ht="12.75" customHeight="1">
      <c r="A20" s="113"/>
      <c r="B20" s="114"/>
      <c r="C20" s="43" t="s">
        <v>18</v>
      </c>
      <c r="D20" s="43"/>
      <c r="E20" s="63">
        <f>SUM(H6:H19)</f>
        <v>0</v>
      </c>
      <c r="F20" s="63"/>
      <c r="G20" s="29"/>
      <c r="H20" s="110" t="s">
        <v>20</v>
      </c>
      <c r="I20" s="2"/>
    </row>
    <row r="21" spans="1:9" ht="12.75" customHeight="1">
      <c r="A21" s="113"/>
      <c r="B21" s="114"/>
      <c r="C21" s="43"/>
      <c r="D21" s="43"/>
      <c r="E21" s="63">
        <f>E20*G20</f>
        <v>0</v>
      </c>
      <c r="F21" s="63"/>
      <c r="G21" s="63"/>
      <c r="H21" s="110"/>
      <c r="I21" s="2"/>
    </row>
    <row r="22" spans="1:9" ht="12.75" customHeight="1">
      <c r="A22" s="113"/>
      <c r="B22" s="114"/>
      <c r="C22" s="43"/>
      <c r="D22" s="43"/>
      <c r="E22" s="63"/>
      <c r="F22" s="63"/>
      <c r="G22" s="63"/>
      <c r="H22" s="110"/>
      <c r="I22" s="2"/>
    </row>
    <row r="23" spans="1:9" ht="17.25" customHeight="1">
      <c r="A23" s="113"/>
      <c r="B23" s="114"/>
      <c r="C23" s="48" t="s">
        <v>23</v>
      </c>
      <c r="D23" s="49"/>
      <c r="E23" s="18" t="s">
        <v>1</v>
      </c>
      <c r="F23" s="18" t="s">
        <v>2</v>
      </c>
      <c r="G23" s="18" t="s">
        <v>3</v>
      </c>
      <c r="H23" s="18"/>
      <c r="I23" s="2"/>
    </row>
    <row r="24" spans="1:9" ht="48" customHeight="1">
      <c r="A24" s="115"/>
      <c r="B24" s="116"/>
      <c r="C24" s="50" t="s">
        <v>63</v>
      </c>
      <c r="D24" s="51"/>
      <c r="E24" s="5" t="s">
        <v>61</v>
      </c>
      <c r="F24" s="6">
        <v>1370000</v>
      </c>
      <c r="G24" s="3">
        <v>1</v>
      </c>
      <c r="H24" s="6">
        <f>F24*G24</f>
        <v>1370000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86" t="s">
        <v>67</v>
      </c>
      <c r="D25" s="87"/>
      <c r="E25" s="90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88"/>
      <c r="D26" s="89"/>
      <c r="E26" s="91"/>
      <c r="F26" s="6"/>
      <c r="G26" s="3"/>
      <c r="H26" s="6">
        <f t="shared" si="1"/>
        <v>0</v>
      </c>
      <c r="I26" s="2"/>
    </row>
    <row r="27" spans="1:9">
      <c r="A27" s="74"/>
      <c r="B27" s="75"/>
      <c r="C27" s="88"/>
      <c r="D27" s="89"/>
      <c r="E27" s="91"/>
      <c r="F27" s="6"/>
      <c r="G27" s="3"/>
      <c r="H27" s="6">
        <f t="shared" si="1"/>
        <v>0</v>
      </c>
      <c r="I27" s="2"/>
    </row>
    <row r="28" spans="1:9">
      <c r="A28" s="74"/>
      <c r="B28" s="75"/>
      <c r="C28" s="88"/>
      <c r="D28" s="89"/>
      <c r="E28" s="91"/>
      <c r="F28" s="6"/>
      <c r="G28" s="3"/>
      <c r="H28" s="6">
        <f t="shared" si="1"/>
        <v>0</v>
      </c>
      <c r="I28" s="2"/>
    </row>
    <row r="29" spans="1:9">
      <c r="A29" s="74"/>
      <c r="B29" s="75"/>
      <c r="C29" s="88"/>
      <c r="D29" s="89"/>
      <c r="E29" s="91"/>
      <c r="F29" s="6"/>
      <c r="G29" s="3"/>
      <c r="H29" s="6">
        <f t="shared" si="1"/>
        <v>0</v>
      </c>
      <c r="I29" s="2"/>
    </row>
    <row r="30" spans="1:9">
      <c r="A30" s="74"/>
      <c r="B30" s="75"/>
      <c r="C30" s="88"/>
      <c r="D30" s="89"/>
      <c r="E30" s="91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33"/>
      <c r="D31" s="34"/>
      <c r="E31" s="91"/>
      <c r="F31" s="6"/>
      <c r="G31" s="3"/>
      <c r="H31" s="6">
        <f t="shared" si="1"/>
        <v>0</v>
      </c>
      <c r="I31" s="2"/>
    </row>
    <row r="32" spans="1:9">
      <c r="A32" s="76"/>
      <c r="B32" s="77"/>
      <c r="C32" s="52" t="s">
        <v>66</v>
      </c>
      <c r="D32" s="51"/>
      <c r="E32" s="92"/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78" t="s">
        <v>33</v>
      </c>
      <c r="B33" s="79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64">
        <f>SUM(H24:H32)</f>
        <v>1385000</v>
      </c>
      <c r="F33" s="65"/>
      <c r="G33" s="65"/>
      <c r="H33" s="108" t="s">
        <v>20</v>
      </c>
      <c r="I33" s="2"/>
    </row>
    <row r="34" spans="1:9" ht="14.25" customHeight="1">
      <c r="A34" s="80"/>
      <c r="B34" s="81"/>
      <c r="C34" s="46"/>
      <c r="D34" s="47"/>
      <c r="E34" s="66"/>
      <c r="F34" s="67"/>
      <c r="G34" s="67"/>
      <c r="H34" s="109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9">
        <f>SUM(E21,E33)</f>
        <v>1385000</v>
      </c>
      <c r="G35" s="119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7">
        <f>F35*1.1-F35</f>
        <v>138500.00000000023</v>
      </c>
      <c r="G36" s="118"/>
      <c r="H36" s="10"/>
      <c r="I36" s="2"/>
    </row>
    <row r="37" spans="1:9" ht="17.25" customHeight="1">
      <c r="A37" s="70" t="s">
        <v>31</v>
      </c>
      <c r="B37" s="71"/>
      <c r="C37" s="93"/>
      <c r="D37" s="94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95">
        <f>SUM(C35:C36)-C37</f>
        <v>0</v>
      </c>
      <c r="D38" s="96"/>
      <c r="E38" s="25" t="s">
        <v>59</v>
      </c>
      <c r="F38" s="121"/>
      <c r="G38" s="122"/>
      <c r="H38" s="123"/>
      <c r="I38" s="2"/>
    </row>
    <row r="39" spans="1:9" ht="20.25" customHeight="1">
      <c r="A39" s="80"/>
      <c r="B39" s="81"/>
      <c r="C39" s="97"/>
      <c r="D39" s="98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1523500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6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14:D14"/>
    <mergeCell ref="E20:F20"/>
    <mergeCell ref="E21:G22"/>
    <mergeCell ref="E33:G34"/>
    <mergeCell ref="F37:G37"/>
    <mergeCell ref="C36:D36"/>
    <mergeCell ref="C35:D35"/>
    <mergeCell ref="C25:D30"/>
    <mergeCell ref="E25:E32"/>
    <mergeCell ref="C1:D2"/>
    <mergeCell ref="C5:D5"/>
    <mergeCell ref="B4:D4"/>
    <mergeCell ref="C20:D22"/>
    <mergeCell ref="C33:D34"/>
    <mergeCell ref="C23:D23"/>
    <mergeCell ref="C24:D24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H3" sqref="H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62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1385000</v>
      </c>
    </row>
    <row r="5" spans="1:6">
      <c r="A5" t="s">
        <v>43</v>
      </c>
      <c r="B5">
        <f>B4*1.13</f>
        <v>1565049.9999999998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2020-09-11T02:37:15Z</cp:lastPrinted>
  <dcterms:created xsi:type="dcterms:W3CDTF">2019-03-28T03:58:09Z</dcterms:created>
  <dcterms:modified xsi:type="dcterms:W3CDTF">2020-09-11T02:38:16Z</dcterms:modified>
</cp:coreProperties>
</file>