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F7FCC45-45AE-4D0E-AD71-C1BD9BD4C2D6}" xr6:coauthVersionLast="45" xr6:coauthVersionMax="45" xr10:uidLastSave="{00000000-0000-0000-0000-000000000000}"/>
  <bookViews>
    <workbookView xWindow="4830" yWindow="6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<sst xmlns="http://schemas.openxmlformats.org/spreadsheetml/2006/main" count="87" uniqueCount="79">
  <si>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</si>
  <si>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</si>
  <si>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</si>
  <si>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</si>
  <si>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</si>
  <si>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</si>
  <si>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</si>
  <si>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</si>
  <si>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</si>
  <si>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</si>
  <si>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</si>
  <si>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</si>
  <si>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</si>
  <si>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</si>
  <si>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</si>
  <si>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</si>
  <si>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</si>
  <si>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</si>
  <si>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</si>
  <si>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</si>
  <si>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</si>
  <si>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</si>
  <si>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</si>
  <si>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</si>
  <si>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</si>
  <si>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</si>
  <si>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</si>
  <si>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</si>
  <si>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</si>
  <si>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</si>
  <si>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</si>
  <si>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</si>
  <si>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</si>
  <si>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</si>
  <si>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</si>
  <si>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</si>
  <si>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</si>
  <si>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</si>
  <si>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</si>
  <si>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</si>
  <si>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</si>
  <si>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</si>
  <si>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</si>
  <si>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</si>
  <si>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</si>
  <si>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</si>
  <si>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</si>
  <si>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</si>
  <si>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</si>
  <si>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</si>
  <si>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</si>
  <si>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</si>
  <si>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</si>
  <si>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</si>
  <si>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</si>
  <si>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</si>
  <si>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</si>
  <si>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AMD 라이젠 5 3500X (마티스)(멀티팩)</t>
    <phoneticPr fontId="1" type="noConversion"/>
  </si>
  <si>
    <t>잘만 CNPS9X OPTIMA WHITE LED</t>
    <phoneticPr fontId="1" type="noConversion"/>
  </si>
  <si>
    <t>래안텍 ArkCell RAC27FG165 게이밍 무결점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</si>
  <si>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</si>
  <si>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</si>
  <si>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Western Digital WD Green SSD(240GB)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</si>
  <si>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</si>
  <si>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</si>
  <si>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</si>
  <si>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</si>
  <si>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복구솔루션 F11</t>
    <phoneticPr fontId="1" type="noConversion"/>
  </si>
  <si>
    <t xml:space="preserve">GIGABYTE(기가바이트) RTX2060 SUPER 윈드포스 OC 8G  </t>
    <phoneticPr fontId="1" type="noConversion"/>
  </si>
  <si>
    <t>키보드</t>
    <phoneticPr fontId="1" type="noConversion"/>
  </si>
  <si>
    <t>COX CK700 광축(리니어)</t>
    <phoneticPr fontId="1" type="noConversion"/>
  </si>
  <si>
    <t>로지텍 G102 벌크</t>
    <phoneticPr fontId="1" type="noConversion"/>
  </si>
  <si>
    <t>마이크로닉스 장패드</t>
    <phoneticPr fontId="1" type="noConversion"/>
  </si>
  <si>
    <t>한성헤드셋 GH200</t>
    <phoneticPr fontId="1" type="noConversion"/>
  </si>
  <si>
    <t>멕스틸 SB200</t>
    <phoneticPr fontId="1" type="noConversion"/>
  </si>
  <si>
    <t>현금(이체X)</t>
  </si>
  <si>
    <t>견적일자: 2020년  02월    16일</t>
    <phoneticPr fontId="1" type="noConversion"/>
  </si>
  <si>
    <t>이름: 양지수</t>
    <phoneticPr fontId="1" type="noConversion"/>
  </si>
  <si>
    <t>전화번호: 010-3127-0869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</si>
</sst>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372718</xdr:colOff>
      <xdr:row>0</xdr:row>
      <xdr:rowOff>85725</xdr:rowOff>
    </xdr:from>
    <xdr:to>
      <xdr:col>6</xdr:col>
      <xdr:colOff>193398</xdr:colOff>
      <xdr:row>3</xdr:row>
      <xdr:rowOff>247649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85725"/>
          <a:ext cx="1891332" cy="10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="115" zoomScaleNormal="100" workbookViewId="0">
      <selection activeCell="C8" sqref="C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77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78</v>
      </c>
      <c r="B2" s="42"/>
      <c r="C2" s="51"/>
      <c r="D2" s="52"/>
      <c r="E2" s="52"/>
      <c r="F2" s="53"/>
    </row>
    <row r="3" spans="1:7" ht="22.5" customHeight="1">
      <c r="A3" s="12" t="s">
        <v>76</v>
      </c>
      <c r="B3" s="12" t="s">
        <v>51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57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6"/>
      <c r="B7" s="13" t="s">
        <v>60</v>
      </c>
      <c r="C7" s="3" t="s">
        <v>7</v>
      </c>
      <c r="D7" s="8">
        <v>117000</v>
      </c>
      <c r="E7" s="3">
        <v>1</v>
      </c>
      <c r="F7" s="8">
        <f t="shared" ref="F7:F20" si="0">D7*E7</f>
        <v>117000</v>
      </c>
      <c r="G7" s="2"/>
    </row>
    <row r="8" spans="1:7">
      <c r="A8" s="46"/>
      <c r="B8" s="13" t="s">
        <v>61</v>
      </c>
      <c r="C8" s="3" t="s">
        <v>8</v>
      </c>
      <c r="D8" s="8">
        <v>52000</v>
      </c>
      <c r="E8" s="3">
        <v>2</v>
      </c>
      <c r="F8" s="8">
        <f t="shared" si="0"/>
        <v>104000</v>
      </c>
      <c r="G8" s="2"/>
    </row>
    <row r="9" spans="1:7" ht="24">
      <c r="A9" s="46"/>
      <c r="B9" s="13" t="s">
        <v>68</v>
      </c>
      <c r="C9" s="3" t="s">
        <v>9</v>
      </c>
      <c r="D9" s="8">
        <v>510000</v>
      </c>
      <c r="E9" s="3">
        <v>1</v>
      </c>
      <c r="F9" s="8">
        <f t="shared" si="0"/>
        <v>510000</v>
      </c>
      <c r="G9" s="2"/>
    </row>
    <row r="10" spans="1:7" ht="24" customHeight="1">
      <c r="A10" s="46"/>
      <c r="B10" s="13" t="s">
        <v>62</v>
      </c>
      <c r="C10" s="3" t="s">
        <v>10</v>
      </c>
      <c r="D10" s="8">
        <v>49500</v>
      </c>
      <c r="E10" s="3">
        <v>1</v>
      </c>
      <c r="F10" s="8">
        <f t="shared" si="0"/>
        <v>49500</v>
      </c>
      <c r="G10" s="2"/>
    </row>
    <row r="11" spans="1:7" ht="24">
      <c r="A11" s="46"/>
      <c r="B11" s="13" t="s">
        <v>63</v>
      </c>
      <c r="C11" s="3" t="s">
        <v>11</v>
      </c>
      <c r="D11" s="8">
        <v>61000</v>
      </c>
      <c r="E11" s="3">
        <v>1</v>
      </c>
      <c r="F11" s="8">
        <f t="shared" si="0"/>
        <v>61000</v>
      </c>
      <c r="G11" s="2"/>
    </row>
    <row r="12" spans="1:7" ht="24" customHeight="1">
      <c r="A12" s="46"/>
      <c r="B12" s="13" t="s">
        <v>64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65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 ht="24">
      <c r="A14" s="46"/>
      <c r="B14" s="11" t="s">
        <v>66</v>
      </c>
      <c r="C14" s="3" t="s">
        <v>14</v>
      </c>
      <c r="D14" s="8">
        <v>64000</v>
      </c>
      <c r="E14" s="3">
        <v>1</v>
      </c>
      <c r="F14" s="8">
        <f t="shared" si="0"/>
        <v>64000</v>
      </c>
      <c r="G14" s="2"/>
    </row>
    <row r="15" spans="1:7" ht="24" customHeight="1">
      <c r="A15" s="46"/>
      <c r="B15" s="11" t="s">
        <v>58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 t="s">
        <v>67</v>
      </c>
      <c r="C20" s="4" t="s">
        <v>32</v>
      </c>
      <c r="D20" s="9">
        <v>20000</v>
      </c>
      <c r="E20" s="4">
        <v>1</v>
      </c>
      <c r="F20" s="8">
        <f t="shared" si="0"/>
        <v>20000</v>
      </c>
      <c r="G20" s="2"/>
    </row>
    <row r="21" spans="1:7" ht="12.75" customHeight="1" thickBot="1">
      <c r="A21" s="46"/>
      <c r="B21" s="72" t="s">
        <v>18</v>
      </c>
      <c r="C21" s="35">
        <f>SUM(F6:F20)</f>
        <v>1249500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1249500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59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70</v>
      </c>
      <c r="C26" s="3" t="s">
        <v>69</v>
      </c>
      <c r="D26" s="8">
        <v>48000</v>
      </c>
      <c r="E26" s="3">
        <v>1</v>
      </c>
      <c r="F26" s="8">
        <f t="shared" ref="F26:F33" si="1">D26*E26</f>
        <v>48000</v>
      </c>
      <c r="G26" s="2"/>
    </row>
    <row r="27" spans="1:7">
      <c r="A27" s="63"/>
      <c r="B27" s="11" t="s">
        <v>71</v>
      </c>
      <c r="C27" s="7" t="s">
        <v>34</v>
      </c>
      <c r="D27" s="8">
        <v>22000</v>
      </c>
      <c r="E27" s="3">
        <v>1</v>
      </c>
      <c r="F27" s="8">
        <f t="shared" si="1"/>
        <v>22000</v>
      </c>
      <c r="G27" s="2"/>
    </row>
    <row r="28" spans="1:7">
      <c r="A28" s="63"/>
      <c r="B28" s="10" t="s">
        <v>72</v>
      </c>
      <c r="C28" s="7" t="s">
        <v>28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3"/>
      <c r="B29" s="10" t="s">
        <v>73</v>
      </c>
      <c r="C29" s="7" t="s">
        <v>29</v>
      </c>
      <c r="D29" s="8">
        <v>30000</v>
      </c>
      <c r="E29" s="3">
        <v>1</v>
      </c>
      <c r="F29" s="8">
        <f t="shared" si="1"/>
        <v>30000</v>
      </c>
      <c r="G29" s="2"/>
    </row>
    <row r="30" spans="1:7">
      <c r="A30" s="63"/>
      <c r="B30" s="10" t="s">
        <v>74</v>
      </c>
      <c r="C30" s="7" t="s">
        <v>30</v>
      </c>
      <c r="D30" s="8">
        <v>15000</v>
      </c>
      <c r="E30" s="3">
        <v>1</v>
      </c>
      <c r="F30" s="8">
        <f t="shared" si="1"/>
        <v>15000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335000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33">
        <f>SUM(C22,C34)</f>
        <v>1584500</v>
      </c>
      <c r="E36" s="33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158450.00000000023</v>
      </c>
      <c r="E37" s="32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9" t="s">
        <v>75</v>
      </c>
      <c r="E38" s="40"/>
      <c r="F38" s="21"/>
      <c r="G38" s="2"/>
    </row>
    <row r="39" spans="1:7" ht="17.25" customHeight="1">
      <c r="A39" s="65" t="s">
        <v>43</v>
      </c>
      <c r="B39" s="68">
        <f>SUM(B36:B37)-B38</f>
        <v>0</v>
      </c>
      <c r="C39" s="17" t="s">
        <v>42</v>
      </c>
      <c r="D39" s="33">
        <v>4500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1580000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30" t="s">
        <v>52</v>
      </c>
    </row>
    <row r="4" spans="1:4">
      <c r="A4" t="s">
        <v>39</v>
      </c>
      <c r="B4" s="22">
        <f>Sheet1!D36-(Sheet1!B36/1.3)</f>
        <v>1584500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2020-02-16T06:10:28Z</dcterms:modified>
</cp:coreProperties>
</file>