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D103D73-F065-4569-A811-8057DA3A6B38}" xr6:coauthVersionLast="45" xr6:coauthVersionMax="45" xr10:uidLastSave="{3E75216D-D7BC-4273-8EBE-5D6B4B4C1C48}"/>
  <bookViews>
    <workbookView xWindow="5460" yWindow="972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<sst xmlns="http://schemas.openxmlformats.org/spreadsheetml/2006/main" count="95" uniqueCount="87">
  <si>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</si>
  <si>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</si>
  <si>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</si>
  <si>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</si>
  <si>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</si>
  <si>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</si>
  <si>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</si>
  <si>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</si>
  <si>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</si>
  <si>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</si>
  <si>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</si>
  <si>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</si>
  <si>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</si>
  <si>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</si>
  <si>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</si>
  <si>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</si>
  <si>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</si>
  <si>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</si>
  <si>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</si>
  <si>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</si>
  <si>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</si>
  <si>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</si>
  <si>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</si>
  <si>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</si>
  <si>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</si>
  <si>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</si>
  <si>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</si>
  <si>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</si>
  <si>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</si>
  <si>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</si>
  <si>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</si>
  <si>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</si>
  <si>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</si>
  <si>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</si>
  <si>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</si>
  <si>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</si>
  <si>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</si>
  <si>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</si>
  <si>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</si>
  <si>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</si>
  <si>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</si>
  <si>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</si>
  <si>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</si>
  <si>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</si>
  <si>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</si>
  <si>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</si>
  <si>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</si>
  <si>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</si>
  <si>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</si>
  <si>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</si>
  <si>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</si>
  <si>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</si>
  <si>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</si>
  <si>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</si>
  <si>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</si>
  <si>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</si>
  <si>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</si>
  <si>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</si>
  <si>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</si>
  <si>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</si>
  <si>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</si>
  <si>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</si>
  <si>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</si>
  <si>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</si>
  <si>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</si>
  <si>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확장기</t>
    <phoneticPr fontId="1" type="noConversion"/>
  </si>
  <si>
    <t>무선랜</t>
    <phoneticPr fontId="1" type="noConversion"/>
  </si>
  <si>
    <t>인텔 코어i5-10세대 10500 (코멧레이크S) (정품)</t>
    <phoneticPr fontId="1" type="noConversion"/>
  </si>
  <si>
    <t>건평정보통신 IPLEX Typhoon V2</t>
    <phoneticPr fontId="1" type="noConversion"/>
  </si>
  <si>
    <t>GIGABYTE B460M DS3H 듀러블에디션 피씨디렉트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</si>
  <si>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</si>
  <si>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</si>
  <si>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MX500 대원CTS (500GB)</t>
    <phoneticPr fontId="1" type="noConversion"/>
  </si>
  <si>
    <t>COOLMAX 가성비 NO.3 RGB</t>
    <phoneticPr fontId="1" type="noConversion"/>
  </si>
  <si>
    <t>잘만 GigaMax 550W 80PLUS Bronze 230V EU</t>
    <phoneticPr fontId="1" type="noConversion"/>
  </si>
  <si>
    <t>카드</t>
  </si>
  <si>
    <t>/</t>
    <phoneticPr fontId="1" type="noConversion"/>
  </si>
  <si>
    <t>LG전자 울트라기어 27GK750F</t>
    <phoneticPr fontId="1" type="noConversion"/>
  </si>
  <si>
    <t>ABKO HACKER K660 축교환 완전방수 게이밍 카일 광축 (블랙, 리니어)</t>
    <phoneticPr fontId="1" type="noConversion"/>
  </si>
  <si>
    <t>로지텍 G102 LIGHTSYNC (벌크)</t>
    <phoneticPr fontId="1" type="noConversion"/>
  </si>
  <si>
    <t>게이밍 장패드 5mm</t>
    <phoneticPr fontId="1" type="noConversion"/>
  </si>
  <si>
    <t>헤드셋</t>
    <phoneticPr fontId="1" type="noConversion"/>
  </si>
  <si>
    <t>COX CH60 리얼 7.1 진동 RGB LED</t>
    <phoneticPr fontId="1" type="noConversion"/>
  </si>
  <si>
    <t>안준영</t>
    <phoneticPr fontId="1" type="noConversion"/>
  </si>
  <si>
    <t>010-8826-6134</t>
    <phoneticPr fontId="1" type="noConversion"/>
  </si>
  <si>
    <t>vga???</t>
    <phoneticPr fontId="1" type="noConversion"/>
  </si>
  <si>
    <t>갤럭시 GALAX 지포스 RTX 2070 SUPER EX Gamer OC D6 8G??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</si>
</sst>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11" sqref="G11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61</v>
      </c>
      <c r="B1" s="23" t="s">
        <v>83</v>
      </c>
      <c r="C1" s="99" t="s">
        <v>46</v>
      </c>
      <c r="D1" s="100"/>
      <c r="E1" s="43"/>
      <c r="F1" s="44"/>
      <c r="G1" s="44"/>
      <c r="H1" s="45"/>
    </row>
    <row r="2" spans="1:9" ht="22.5" customHeight="1">
      <c r="A2" s="15" t="s">
        <v>47</v>
      </c>
      <c r="B2" s="22" t="s">
        <v>84</v>
      </c>
      <c r="C2" s="101"/>
      <c r="D2" s="102"/>
      <c r="E2" s="46"/>
      <c r="F2" s="47"/>
      <c r="G2" s="47"/>
      <c r="H2" s="48"/>
    </row>
    <row r="3" spans="1:9" ht="22.5" customHeight="1">
      <c r="A3" s="15" t="s">
        <v>48</v>
      </c>
      <c r="B3" s="17">
        <f ca="1">TODAY()</f>
        <v>44032</v>
      </c>
      <c r="C3" s="16" t="s">
        <v>49</v>
      </c>
      <c r="D3" s="21"/>
      <c r="E3" s="46"/>
      <c r="F3" s="47"/>
      <c r="G3" s="47"/>
      <c r="H3" s="48"/>
    </row>
    <row r="4" spans="1:9" ht="22.5" customHeight="1">
      <c r="A4" s="14" t="s">
        <v>45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67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57"/>
      <c r="B7" s="58"/>
      <c r="C7" s="63" t="s">
        <v>68</v>
      </c>
      <c r="D7" s="64"/>
      <c r="E7" s="26" t="s">
        <v>14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112000</v>
      </c>
      <c r="G8" s="3">
        <v>1</v>
      </c>
      <c r="H8" s="6">
        <f t="shared" si="0"/>
        <v>112000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34.5" customHeight="1">
      <c r="A11" s="57"/>
      <c r="B11" s="58"/>
      <c r="C11" s="97" t="s">
        <v>72</v>
      </c>
      <c r="D11" s="98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57"/>
      <c r="B12" s="58"/>
      <c r="C12" s="63" t="s">
        <v>86</v>
      </c>
      <c r="D12" s="64"/>
      <c r="E12" s="3" t="s">
        <v>85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76</v>
      </c>
      <c r="D13" s="92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73</v>
      </c>
      <c r="D14" s="92"/>
      <c r="E14" s="3" t="s">
        <v>12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74</v>
      </c>
      <c r="D15" s="92"/>
      <c r="E15" s="3" t="s">
        <v>13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57"/>
      <c r="B16" s="58"/>
      <c r="C16" s="93"/>
      <c r="D16" s="94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50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58</v>
      </c>
      <c r="D18" s="96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63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17</v>
      </c>
      <c r="D20" s="105"/>
      <c r="E20" s="72">
        <f>SUM(H6:H19)</f>
        <v>1007000</v>
      </c>
      <c r="F20" s="72"/>
      <c r="G20" s="29">
        <v>1</v>
      </c>
      <c r="H20" s="54" t="s">
        <v>19</v>
      </c>
      <c r="I20" s="2"/>
    </row>
    <row r="21" spans="1:9" ht="12.75" customHeight="1">
      <c r="A21" s="57"/>
      <c r="B21" s="58"/>
      <c r="C21" s="105"/>
      <c r="D21" s="105"/>
      <c r="E21" s="72">
        <f>E20*G20</f>
        <v>1007000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22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77</v>
      </c>
      <c r="D24" s="92"/>
      <c r="E24" s="5" t="s">
        <v>64</v>
      </c>
      <c r="F24" s="6">
        <v>405000</v>
      </c>
      <c r="G24" s="3">
        <v>1</v>
      </c>
      <c r="H24" s="6">
        <f>F24*G24</f>
        <v>405000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78</v>
      </c>
      <c r="D25" s="92"/>
      <c r="E25" s="3" t="s">
        <v>62</v>
      </c>
      <c r="F25" s="6">
        <v>58000</v>
      </c>
      <c r="G25" s="3">
        <v>1</v>
      </c>
      <c r="H25" s="6">
        <f t="shared" ref="H25:H32" si="1">F25*G25</f>
        <v>58000</v>
      </c>
      <c r="I25" s="2"/>
    </row>
    <row r="26" spans="1:9">
      <c r="A26" s="83"/>
      <c r="B26" s="84"/>
      <c r="C26" s="112" t="s">
        <v>79</v>
      </c>
      <c r="D26" s="92"/>
      <c r="E26" s="5" t="s">
        <v>25</v>
      </c>
      <c r="F26" s="6">
        <v>21000</v>
      </c>
      <c r="G26" s="3">
        <v>1</v>
      </c>
      <c r="H26" s="6">
        <f t="shared" si="1"/>
        <v>21000</v>
      </c>
      <c r="I26" s="2"/>
    </row>
    <row r="27" spans="1:9">
      <c r="A27" s="83"/>
      <c r="B27" s="84"/>
      <c r="C27" s="113" t="s">
        <v>80</v>
      </c>
      <c r="D27" s="114"/>
      <c r="E27" s="5" t="s">
        <v>24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 t="s">
        <v>82</v>
      </c>
      <c r="D28" s="114"/>
      <c r="E28" s="5" t="s">
        <v>81</v>
      </c>
      <c r="F28" s="6">
        <v>55000</v>
      </c>
      <c r="G28" s="3">
        <v>1</v>
      </c>
      <c r="H28" s="6">
        <f t="shared" si="1"/>
        <v>55000</v>
      </c>
      <c r="I28" s="2"/>
    </row>
    <row r="29" spans="1:9">
      <c r="A29" s="83"/>
      <c r="B29" s="84"/>
      <c r="C29" s="113"/>
      <c r="D29" s="114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539000</v>
      </c>
      <c r="F33" s="74"/>
      <c r="G33" s="74"/>
      <c r="H33" s="52" t="s">
        <v>19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37</v>
      </c>
      <c r="B35" s="80"/>
      <c r="C35" s="89"/>
      <c r="D35" s="90"/>
      <c r="E35" s="8" t="s">
        <v>4</v>
      </c>
      <c r="F35" s="67">
        <f>SUM(E21,E33)</f>
        <v>1546000</v>
      </c>
      <c r="G35" s="67"/>
      <c r="H35" s="9" t="s">
        <v>19</v>
      </c>
      <c r="I35" s="2"/>
    </row>
    <row r="36" spans="1:9" ht="16.5" customHeight="1">
      <c r="A36" s="79" t="s">
        <v>36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20</v>
      </c>
      <c r="F36" s="65">
        <f>F35*1.1-F35</f>
        <v>154600.00000000023</v>
      </c>
      <c r="G36" s="66"/>
      <c r="H36" s="10"/>
      <c r="I36" s="2"/>
    </row>
    <row r="37" spans="1:9" ht="17.25" customHeight="1">
      <c r="A37" s="79" t="s">
        <v>32</v>
      </c>
      <c r="B37" s="80"/>
      <c r="C37" s="37"/>
      <c r="D37" s="38"/>
      <c r="E37" s="8" t="s">
        <v>31</v>
      </c>
      <c r="F37" s="77" t="s">
        <v>75</v>
      </c>
      <c r="G37" s="78"/>
      <c r="H37" s="32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5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1750000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23</v>
      </c>
      <c r="C1" t="s">
        <v>38</v>
      </c>
      <c r="D1" s="12" t="s">
        <v>40</v>
      </c>
      <c r="E1" s="27" t="s">
        <v>60</v>
      </c>
      <c r="F1" s="27"/>
    </row>
    <row r="2" spans="1:6">
      <c r="A2" t="s">
        <v>28</v>
      </c>
      <c r="B2" t="s">
        <v>19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3" t="s">
        <v>41</v>
      </c>
    </row>
    <row r="4" spans="1:6">
      <c r="A4" t="s">
        <v>30</v>
      </c>
      <c r="B4" s="11">
        <f>Sheet1!F35-(Sheet1!C35)</f>
        <v>1546000</v>
      </c>
    </row>
    <row r="5" spans="1:6">
      <c r="A5" t="s">
        <v>44</v>
      </c>
      <c r="B5">
        <f>B4*1.13</f>
        <v>1746979.9999999998</v>
      </c>
    </row>
    <row r="6" spans="1:6">
      <c r="A6" t="s">
        <v>42</v>
      </c>
    </row>
    <row r="7" spans="1:6">
      <c r="A7" t="s">
        <v>18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2020-07-20T09:39:38Z</cp:lastPrinted>
  <dcterms:created xsi:type="dcterms:W3CDTF">2019-03-28T03:58:09Z</dcterms:created>
  <dcterms:modified xsi:type="dcterms:W3CDTF">2020-07-20T09:54:23Z</dcterms:modified>
</cp:coreProperties>
</file>