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6f36bfebf8cbee5b/"/>
    </mc:Choice>
  </mc:AlternateContent>
  <xr:revisionPtr revIDLastSave="39" documentId="8_{C27C9B49-8584-43F7-802D-79DDBFD0E83A}" xr6:coauthVersionLast="45" xr6:coauthVersionMax="46" xr10:uidLastSave="{DD3E1CB1-BB60-470F-B95A-C7A932D05F3F}"/>
  <bookViews>
    <workbookView xWindow="-120" yWindow="-120" windowWidth="29040" windowHeight="15840" xr2:uid="{9D66B626-E9BF-41E7-9723-714CFD72613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2" l="1"/>
  <c r="B26" i="2"/>
  <c r="B25" i="2"/>
  <c r="B24" i="2"/>
  <c r="D16" i="2"/>
  <c r="B16" i="2"/>
  <c r="D15" i="2"/>
  <c r="B15" i="2"/>
  <c r="D14" i="2"/>
  <c r="B14" i="2"/>
  <c r="D13" i="2"/>
  <c r="B13" i="2"/>
  <c r="B18" i="2" l="1"/>
  <c r="B29" i="2" s="1"/>
  <c r="B17" i="1" s="1"/>
  <c r="B21" i="2"/>
  <c r="B32" i="2" s="1"/>
  <c r="D34" i="1" s="1"/>
  <c r="B19" i="2"/>
  <c r="B30" i="2" s="1"/>
  <c r="D17" i="1" s="1"/>
  <c r="B20" i="2"/>
  <c r="B31" i="2" s="1"/>
  <c r="B34" i="1" s="1"/>
</calcChain>
</file>

<file path=xl/sharedStrings.xml><?xml version="1.0" encoding="utf-8"?>
<sst xmlns="http://schemas.openxmlformats.org/spreadsheetml/2006/main" count="150" uniqueCount="61">
  <si>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</si>
  <si>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</si>
  <si>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</si>
  <si>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</si>
  <si>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</si>
  <si>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</si>
  <si>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HDD</t>
    <phoneticPr fontId="1" type="noConversion"/>
  </si>
  <si>
    <t>ODD</t>
    <phoneticPr fontId="1" type="noConversion"/>
  </si>
  <si>
    <t>POWER</t>
    <phoneticPr fontId="1" type="noConversion"/>
  </si>
  <si>
    <t>윈도우(OS)</t>
    <phoneticPr fontId="1" type="noConversion"/>
  </si>
  <si>
    <t>삼성전자 DDR4 16G PC4-21300</t>
    <phoneticPr fontId="1" type="noConversion"/>
  </si>
  <si>
    <t>마이크로닉스 정격500W</t>
    <phoneticPr fontId="1" type="noConversion"/>
  </si>
  <si>
    <t>인텔정품</t>
    <phoneticPr fontId="1" type="noConversion"/>
  </si>
  <si>
    <t>없음</t>
    <phoneticPr fontId="1" type="noConversion"/>
  </si>
  <si>
    <t>1920*1080 FHD IPS</t>
    <phoneticPr fontId="1" type="noConversion"/>
  </si>
  <si>
    <t>DELL 24"인치</t>
    <phoneticPr fontId="1" type="noConversion"/>
  </si>
  <si>
    <t>15도 각도조절 가능</t>
    <phoneticPr fontId="1" type="noConversion"/>
  </si>
  <si>
    <t>LG 24"인치</t>
    <phoneticPr fontId="1" type="noConversion"/>
  </si>
  <si>
    <t>래안텍 27"인치</t>
    <phoneticPr fontId="1" type="noConversion"/>
  </si>
  <si>
    <t>★모니터는 개봉후 반품 및 교환이 불가합니다. 신중히 선택해주세요★</t>
    <phoneticPr fontId="1" type="noConversion"/>
  </si>
  <si>
    <t>인텔 코어i5-10세대 10400F</t>
    <phoneticPr fontId="1" type="noConversion"/>
  </si>
  <si>
    <t>ASRock H410M-HDVP</t>
    <phoneticPr fontId="1" type="noConversion"/>
  </si>
  <si>
    <t>WD SN550 M.2 NVMe (500GB)</t>
    <phoneticPr fontId="1" type="noConversion"/>
  </si>
  <si>
    <t>CASE</t>
    <phoneticPr fontId="1" type="noConversion"/>
  </si>
  <si>
    <t>성함 및 연락처</t>
    <phoneticPr fontId="1" type="noConversion"/>
  </si>
  <si>
    <t xml:space="preserve">인텔 코어i7-10세대 10700F </t>
    <phoneticPr fontId="1" type="noConversion"/>
  </si>
  <si>
    <t>모니터 선택</t>
    <phoneticPr fontId="1" type="noConversion"/>
  </si>
  <si>
    <t>3440 x 1440(Ultra WQHD)  IPS</t>
    <phoneticPr fontId="1" type="noConversion"/>
  </si>
  <si>
    <t xml:space="preserve">높낮이조절, 틸트, HDR </t>
    <phoneticPr fontId="1" type="noConversion"/>
  </si>
  <si>
    <t>래안텍 34"인치</t>
    <phoneticPr fontId="1" type="noConversion"/>
  </si>
  <si>
    <t xml:space="preserve">2560 x 1440(QHD) </t>
    <phoneticPr fontId="1" type="noConversion"/>
  </si>
  <si>
    <t>높낮이 조절됨</t>
    <phoneticPr fontId="1" type="noConversion"/>
  </si>
  <si>
    <t>높낮이 조절됨, 피봇(세로가능)</t>
    <phoneticPr fontId="1" type="noConversion"/>
  </si>
  <si>
    <t>선택안함(선택사항)</t>
  </si>
  <si>
    <t>선택안함(선택사항)</t>
    <phoneticPr fontId="1" type="noConversion"/>
  </si>
  <si>
    <t>1) LG전자 24MK430H</t>
    <phoneticPr fontId="1" type="noConversion"/>
  </si>
  <si>
    <t>2) DELL E2420HS★</t>
    <phoneticPr fontId="1" type="noConversion"/>
  </si>
  <si>
    <t>3) DELL P2419★</t>
    <phoneticPr fontId="1" type="noConversion"/>
  </si>
  <si>
    <t>4) 래안텍 Q2775K HDR WQHD</t>
    <phoneticPr fontId="1" type="noConversion"/>
  </si>
  <si>
    <t xml:space="preserve"> 5) LG전자 34WN750</t>
    <phoneticPr fontId="1" type="noConversion"/>
  </si>
  <si>
    <t>모니터1</t>
    <phoneticPr fontId="1" type="noConversion"/>
  </si>
  <si>
    <t>모니터2</t>
    <phoneticPr fontId="1" type="noConversion"/>
  </si>
  <si>
    <t>컴퓨터+모니터</t>
    <phoneticPr fontId="1" type="noConversion"/>
  </si>
  <si>
    <t>컴퓨터</t>
    <phoneticPr fontId="1" type="noConversion"/>
  </si>
  <si>
    <t>LG전자 24MK430H</t>
    <phoneticPr fontId="1" type="noConversion"/>
  </si>
  <si>
    <t>DELL E2420HS★</t>
    <phoneticPr fontId="1" type="noConversion"/>
  </si>
  <si>
    <t>DELL P2419★</t>
    <phoneticPr fontId="1" type="noConversion"/>
  </si>
  <si>
    <t>LG전자 34WN750</t>
    <phoneticPr fontId="1" type="noConversion"/>
  </si>
  <si>
    <t>래안텍 Q2775K QHD★</t>
    <phoneticPr fontId="1" type="noConversion"/>
  </si>
  <si>
    <t>인텔 코어i3-10세대 10100F</t>
    <phoneticPr fontId="1" type="noConversion"/>
  </si>
  <si>
    <t>지포스 GTX1050 Ti OC D5 4GB</t>
    <phoneticPr fontId="1" type="noConversion"/>
  </si>
  <si>
    <t>지포스 GT1030 D5 2GB</t>
    <phoneticPr fontId="1" type="noConversion"/>
  </si>
  <si>
    <t>윈도우 선택안함 (기본설치)</t>
  </si>
  <si>
    <t>윈도우 선택안함 (기본설치)</t>
    <phoneticPr fontId="1" type="noConversion"/>
  </si>
  <si>
    <t xml:space="preserve"> Windows 10 Home 정품</t>
    <phoneticPr fontId="1" type="noConversion"/>
  </si>
  <si>
    <t>컴이지 킹덤 코디101 V2 (화이트)</t>
  </si>
  <si>
    <t>컴이지 킹덤 코디101 V2 (화이트)</t>
    <phoneticPr fontId="1" type="noConversion"/>
  </si>
  <si>
    <t>컴이지 킹덤 코디101 V2 (블랙)</t>
  </si>
  <si>
    <t>컴이지 킹덤 코디101 V2 (블랙)</t>
    <phoneticPr fontId="1" type="noConversion"/>
  </si>
  <si>
    <t>* 필독사항</t>
    <phoneticPr fontId="1" type="noConversion"/>
  </si>
  <si>
    <t>1. 원하시는 사양에 성함 및 연락처를 적어주세요.
2. 케이스는 "화이트, 블랙" 둘중하나 선택해주세요.
3. 윈도우는 선택사항입니다. 클릭하시면 우측에 메뉴버튼이 생겨요.
4. 모니터도 선택사항입니다. 클릭하시면 우측에 메뉴버튼이 생겨요
5. 조립및 윈도우설치, 출장 설치, 1년간 타업체가 아닌 리얼컴에서 직접 출장A/S합니다.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</si>
</sst>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0_ "/>
  </numFmts>
  <fonts count="9" x14ac:knownFonts="1">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theme="1"/>
      <name val="맑은 고딕"/>
      <family val="2"/>
      <charset val="129"/>
      <scheme val="minor"/>
    </font>
    <font>
      <b/>
      <sz val="11"/>
      <color theme="1"/>
      <name val="맑은 고딕"/>
      <family val="3"/>
      <charset val="129"/>
      <scheme val="minor"/>
    </font>
    <font>
      <b/>
      <sz val="16"/>
      <color theme="1"/>
      <name val="맑은 고딕"/>
      <family val="3"/>
      <charset val="129"/>
      <scheme val="minor"/>
    </font>
    <font>
      <sz val="10"/>
      <color theme="1"/>
      <name val="맑은 고딕"/>
      <family val="2"/>
      <charset val="129"/>
      <scheme val="minor"/>
    </font>
    <font>
      <sz val="11"/>
      <color theme="1"/>
      <name val="맑은 고딕"/>
      <family val="3"/>
      <charset val="129"/>
      <scheme val="minor"/>
    </font>
    <font>
      <sz val="10"/>
      <color theme="1"/>
      <name val="맑은 고딕"/>
      <family val="3"/>
      <charset val="129"/>
      <scheme val="minor"/>
    </font>
  </fonts>
  <fills count="1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bgColor indexed="64"/>
      </patternFill>
    </fill>
    <fill>
      <patternFill patternType="solid">
        <fgColor theme="8" tint="0.59999389629810485"/>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3" fillId="5" borderId="1" xfId="0" applyFont="1" applyFill="1" applyBorder="1" applyAlignment="1">
      <alignment horizontal="center" vertical="center"/>
    </xf>
    <xf numFmtId="0" fontId="2"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0" fillId="9" borderId="1" xfId="0" applyFont="1" applyFill="1" applyBorder="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vertical="center"/>
    </xf>
    <xf numFmtId="0" fontId="0" fillId="4" borderId="1" xfId="0" applyFill="1" applyBorder="1" applyAlignment="1">
      <alignment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0" borderId="1" xfId="0" applyFill="1" applyBorder="1" applyAlignment="1">
      <alignment horizontal="center" vertical="center"/>
    </xf>
    <xf numFmtId="0" fontId="8" fillId="2" borderId="1" xfId="0" applyFont="1" applyFill="1" applyBorder="1" applyAlignment="1">
      <alignment horizontal="center" vertical="center"/>
    </xf>
    <xf numFmtId="0" fontId="7" fillId="9" borderId="1" xfId="0" applyFont="1" applyFill="1" applyBorder="1" applyAlignment="1">
      <alignment horizontal="center" vertical="center"/>
    </xf>
    <xf numFmtId="176" fontId="0" fillId="2"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0" fillId="2" borderId="0" xfId="0" applyFill="1">
      <alignment vertical="center"/>
    </xf>
    <xf numFmtId="0" fontId="0" fillId="0" borderId="0" xfId="0" applyAlignment="1">
      <alignment horizontal="left" vertical="center"/>
    </xf>
    <xf numFmtId="177" fontId="7" fillId="9" borderId="1" xfId="0" applyNumberFormat="1" applyFont="1" applyFill="1" applyBorder="1" applyAlignment="1">
      <alignment horizontal="center" vertical="center"/>
    </xf>
    <xf numFmtId="177" fontId="7" fillId="5" borderId="1" xfId="0" applyNumberFormat="1" applyFont="1" applyFill="1" applyBorder="1" applyAlignment="1">
      <alignment horizontal="center" vertical="center"/>
    </xf>
    <xf numFmtId="0" fontId="0" fillId="0" borderId="0" xfId="0" applyAlignment="1">
      <alignment vertical="top"/>
    </xf>
    <xf numFmtId="0" fontId="0" fillId="0" borderId="1" xfId="0" applyBorder="1" applyAlignment="1">
      <alignment horizontal="center"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0" fontId="0" fillId="8" borderId="5" xfId="0" applyFill="1" applyBorder="1" applyAlignment="1">
      <alignment horizontal="center" vertical="center"/>
    </xf>
    <xf numFmtId="0" fontId="0" fillId="8" borderId="11" xfId="0"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3"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5" fillId="6" borderId="6"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0" xfId="0" applyFont="1" applyFill="1" applyBorder="1" applyAlignment="1">
      <alignment horizontal="center" vertical="center"/>
    </xf>
    <xf numFmtId="3" fontId="0" fillId="2" borderId="3" xfId="0" applyNumberFormat="1" applyFill="1" applyBorder="1" applyAlignment="1">
      <alignment horizontal="center" vertical="center"/>
    </xf>
    <xf numFmtId="3" fontId="0" fillId="2" borderId="2" xfId="0" applyNumberFormat="1" applyFill="1" applyBorder="1" applyAlignment="1">
      <alignment horizontal="center" vertical="center"/>
    </xf>
    <xf numFmtId="3" fontId="0" fillId="2" borderId="4" xfId="0" applyNumberFormat="1" applyFill="1" applyBorder="1" applyAlignment="1">
      <alignment horizontal="center" vertical="center"/>
    </xf>
    <xf numFmtId="0" fontId="4" fillId="0" borderId="5" xfId="0" applyFont="1" applyBorder="1" applyAlignment="1">
      <alignment horizontal="center" vertical="center"/>
    </xf>
    <xf numFmtId="3" fontId="4"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0" fontId="0" fillId="7" borderId="1" xfId="0" applyFill="1" applyBorder="1" applyAlignment="1">
      <alignment horizontal="center" vertical="center"/>
    </xf>
    <xf numFmtId="0" fontId="0" fillId="0" borderId="1" xfId="0" applyBorder="1" applyAlignment="1">
      <alignment horizontal="center" vertical="center" wrapText="1"/>
    </xf>
    <xf numFmtId="0" fontId="0" fillId="8" borderId="1" xfId="0" applyFill="1" applyBorder="1" applyAlignment="1">
      <alignment horizontal="center" vertical="center"/>
    </xf>
    <xf numFmtId="0" fontId="4" fillId="0" borderId="1" xfId="0" applyFont="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127745</xdr:colOff>
      <xdr:row>3</xdr:row>
      <xdr:rowOff>56031</xdr:rowOff>
    </xdr:from>
    <xdr:to>
      <xdr:col>8</xdr:col>
      <xdr:colOff>537882</xdr:colOff>
      <xdr:row>11</xdr:row>
      <xdr:rowOff>169606</xdr:rowOff>
    </xdr:to>
    <xdr:pic>
      <xdr:nvPicPr>
        <xdr:cNvPr id="32" name="그림 31">
          <a:extLst>
            <a:ext uri="{FF2B5EF4-FFF2-40B4-BE49-F238E27FC236}">
              <a16:creationId xmlns:a16="http://schemas.microsoft.com/office/drawing/2014/main" id="{BE129B74-EF79-447B-87D2-176D07EA8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72598" y="694766"/>
          <a:ext cx="1777255" cy="1816869"/>
        </a:xfrm>
        <a:prstGeom prst="rect">
          <a:avLst/>
        </a:prstGeom>
      </xdr:spPr>
    </xdr:pic>
    <xdr:clientData/>
  </xdr:twoCellAnchor>
  <xdr:twoCellAnchor editAs="oneCell">
    <xdr:from>
      <xdr:col>4</xdr:col>
      <xdr:colOff>330573</xdr:colOff>
      <xdr:row>4</xdr:row>
      <xdr:rowOff>33616</xdr:rowOff>
    </xdr:from>
    <xdr:to>
      <xdr:col>5</xdr:col>
      <xdr:colOff>1369260</xdr:colOff>
      <xdr:row>10</xdr:row>
      <xdr:rowOff>120250</xdr:rowOff>
    </xdr:to>
    <xdr:pic>
      <xdr:nvPicPr>
        <xdr:cNvPr id="36" name="그림 35">
          <a:extLst>
            <a:ext uri="{FF2B5EF4-FFF2-40B4-BE49-F238E27FC236}">
              <a16:creationId xmlns:a16="http://schemas.microsoft.com/office/drawing/2014/main" id="{A0ED9643-65F4-4F78-80AD-CC6DE3377E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99779" y="885263"/>
          <a:ext cx="1722246" cy="1364105"/>
        </a:xfrm>
        <a:prstGeom prst="rect">
          <a:avLst/>
        </a:prstGeom>
      </xdr:spPr>
    </xdr:pic>
    <xdr:clientData/>
  </xdr:twoCellAnchor>
  <xdr:twoCellAnchor editAs="oneCell">
    <xdr:from>
      <xdr:col>7</xdr:col>
      <xdr:colOff>369794</xdr:colOff>
      <xdr:row>19</xdr:row>
      <xdr:rowOff>44823</xdr:rowOff>
    </xdr:from>
    <xdr:to>
      <xdr:col>10</xdr:col>
      <xdr:colOff>843643</xdr:colOff>
      <xdr:row>28</xdr:row>
      <xdr:rowOff>141253</xdr:rowOff>
    </xdr:to>
    <xdr:pic>
      <xdr:nvPicPr>
        <xdr:cNvPr id="4" name="그림 3">
          <a:extLst>
            <a:ext uri="{FF2B5EF4-FFF2-40B4-BE49-F238E27FC236}">
              <a16:creationId xmlns:a16="http://schemas.microsoft.com/office/drawing/2014/main" id="{D74F1307-9C18-4008-8CA7-8FEC8C217B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93508" y="3936466"/>
          <a:ext cx="2555742" cy="1933394"/>
        </a:xfrm>
        <a:prstGeom prst="rect">
          <a:avLst/>
        </a:prstGeom>
      </xdr:spPr>
    </xdr:pic>
    <xdr:clientData/>
  </xdr:twoCellAnchor>
  <xdr:twoCellAnchor editAs="oneCell">
    <xdr:from>
      <xdr:col>4</xdr:col>
      <xdr:colOff>515471</xdr:colOff>
      <xdr:row>19</xdr:row>
      <xdr:rowOff>102609</xdr:rowOff>
    </xdr:from>
    <xdr:to>
      <xdr:col>6</xdr:col>
      <xdr:colOff>156883</xdr:colOff>
      <xdr:row>28</xdr:row>
      <xdr:rowOff>82494</xdr:rowOff>
    </xdr:to>
    <xdr:pic>
      <xdr:nvPicPr>
        <xdr:cNvPr id="7" name="그림 6">
          <a:extLst>
            <a:ext uri="{FF2B5EF4-FFF2-40B4-BE49-F238E27FC236}">
              <a16:creationId xmlns:a16="http://schemas.microsoft.com/office/drawing/2014/main" id="{CAC04C25-59CD-4816-96D8-C506563C9E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84677" y="3722109"/>
          <a:ext cx="2017059" cy="1896091"/>
        </a:xfrm>
        <a:prstGeom prst="rect">
          <a:avLst/>
        </a:prstGeom>
      </xdr:spPr>
    </xdr:pic>
    <xdr:clientData/>
  </xdr:twoCellAnchor>
  <xdr:twoCellAnchor editAs="oneCell">
    <xdr:from>
      <xdr:col>9</xdr:col>
      <xdr:colOff>156880</xdr:colOff>
      <xdr:row>3</xdr:row>
      <xdr:rowOff>29137</xdr:rowOff>
    </xdr:from>
    <xdr:to>
      <xdr:col>10</xdr:col>
      <xdr:colOff>1250576</xdr:colOff>
      <xdr:row>11</xdr:row>
      <xdr:rowOff>142712</xdr:rowOff>
    </xdr:to>
    <xdr:pic>
      <xdr:nvPicPr>
        <xdr:cNvPr id="17" name="그림 16">
          <a:extLst>
            <a:ext uri="{FF2B5EF4-FFF2-40B4-BE49-F238E27FC236}">
              <a16:creationId xmlns:a16="http://schemas.microsoft.com/office/drawing/2014/main" id="{75513F93-5A4A-4B67-BBBF-E3CF3A170D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52409" y="667872"/>
          <a:ext cx="1777255" cy="1816869"/>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35F2-F05E-4505-B5C3-F87F64D16F1C}">
  <dimension ref="A1:K46"/>
  <sheetViews>
    <sheetView tabSelected="1" view="pageLayout" zoomScale="85" zoomScaleNormal="85" zoomScalePageLayoutView="85" workbookViewId="0">
      <selection activeCell="D32" sqref="D32"/>
    </sheetView>
  </sheetViews>
  <sheetFormatPr defaultRowHeight="16.5" x14ac:dyDescent="0.3"/>
  <cols>
    <col min="1" max="1" width="12.875" bestFit="1" customWidth="1"/>
    <col min="2" max="2" width="30.5" bestFit="1" customWidth="1"/>
    <col min="3" max="3" width="12.875" bestFit="1" customWidth="1"/>
    <col min="4" max="4" width="33.75" customWidth="1"/>
    <col min="6" max="6" width="22.25" customWidth="1"/>
    <col min="11" max="11" width="18.875" customWidth="1"/>
  </cols>
  <sheetData>
    <row r="1" spans="1:11" x14ac:dyDescent="0.3">
      <c r="A1" s="59">
        <v>1</v>
      </c>
      <c r="B1" s="59"/>
      <c r="C1" s="59">
        <v>2</v>
      </c>
      <c r="D1" s="59"/>
    </row>
    <row r="2" spans="1:11" x14ac:dyDescent="0.3">
      <c r="A2" s="13" t="s">
        <v>24</v>
      </c>
      <c r="B2" s="11"/>
      <c r="C2" s="14" t="s">
        <v>24</v>
      </c>
      <c r="D2" s="12"/>
      <c r="E2" s="62" t="s">
        <v>26</v>
      </c>
      <c r="F2" s="62"/>
      <c r="G2" s="62"/>
      <c r="H2" s="62"/>
      <c r="I2" s="62"/>
      <c r="J2" s="62"/>
      <c r="K2" s="62"/>
    </row>
    <row r="3" spans="1:11" x14ac:dyDescent="0.3">
      <c r="A3" s="6" t="s">
        <v>0</v>
      </c>
      <c r="B3" s="8" t="s">
        <v>49</v>
      </c>
      <c r="C3" s="3" t="s">
        <v>0</v>
      </c>
      <c r="D3" s="10" t="s">
        <v>20</v>
      </c>
      <c r="E3" s="25" t="s">
        <v>35</v>
      </c>
      <c r="F3" s="25"/>
      <c r="G3" s="63" t="s">
        <v>36</v>
      </c>
      <c r="H3" s="25"/>
      <c r="I3" s="25"/>
      <c r="J3" s="25" t="s">
        <v>37</v>
      </c>
      <c r="K3" s="25"/>
    </row>
    <row r="4" spans="1:11" x14ac:dyDescent="0.3">
      <c r="A4" s="7" t="s">
        <v>1</v>
      </c>
      <c r="B4" s="8" t="s">
        <v>12</v>
      </c>
      <c r="C4" s="5" t="s">
        <v>1</v>
      </c>
      <c r="D4" s="10" t="s">
        <v>12</v>
      </c>
      <c r="E4" s="32"/>
      <c r="F4" s="34"/>
      <c r="G4" s="32"/>
      <c r="H4" s="33"/>
      <c r="I4" s="34"/>
      <c r="J4" s="32"/>
      <c r="K4" s="34"/>
    </row>
    <row r="5" spans="1:11" x14ac:dyDescent="0.3">
      <c r="A5" s="6" t="s">
        <v>2</v>
      </c>
      <c r="B5" s="8" t="s">
        <v>21</v>
      </c>
      <c r="C5" s="3" t="s">
        <v>2</v>
      </c>
      <c r="D5" s="10" t="s">
        <v>21</v>
      </c>
      <c r="E5" s="43"/>
      <c r="F5" s="45"/>
      <c r="G5" s="43"/>
      <c r="H5" s="44"/>
      <c r="I5" s="45"/>
      <c r="J5" s="43"/>
      <c r="K5" s="45"/>
    </row>
    <row r="6" spans="1:11" x14ac:dyDescent="0.3">
      <c r="A6" s="6" t="s">
        <v>3</v>
      </c>
      <c r="B6" s="8" t="s">
        <v>10</v>
      </c>
      <c r="C6" s="3" t="s">
        <v>3</v>
      </c>
      <c r="D6" s="10" t="s">
        <v>10</v>
      </c>
      <c r="E6" s="43"/>
      <c r="F6" s="45"/>
      <c r="G6" s="43"/>
      <c r="H6" s="44"/>
      <c r="I6" s="45"/>
      <c r="J6" s="43"/>
      <c r="K6" s="45"/>
    </row>
    <row r="7" spans="1:11" x14ac:dyDescent="0.3">
      <c r="A7" s="6" t="s">
        <v>4</v>
      </c>
      <c r="B7" s="8" t="s">
        <v>51</v>
      </c>
      <c r="C7" s="3" t="s">
        <v>4</v>
      </c>
      <c r="D7" s="10" t="s">
        <v>51</v>
      </c>
      <c r="E7" s="43"/>
      <c r="F7" s="45"/>
      <c r="G7" s="43"/>
      <c r="H7" s="44"/>
      <c r="I7" s="45"/>
      <c r="J7" s="43"/>
      <c r="K7" s="45"/>
    </row>
    <row r="8" spans="1:11" x14ac:dyDescent="0.3">
      <c r="A8" s="6" t="s">
        <v>5</v>
      </c>
      <c r="B8" s="8" t="s">
        <v>22</v>
      </c>
      <c r="C8" s="3" t="s">
        <v>5</v>
      </c>
      <c r="D8" s="10" t="s">
        <v>22</v>
      </c>
      <c r="E8" s="43"/>
      <c r="F8" s="45"/>
      <c r="G8" s="43"/>
      <c r="H8" s="44"/>
      <c r="I8" s="45"/>
      <c r="J8" s="43"/>
      <c r="K8" s="45"/>
    </row>
    <row r="9" spans="1:11" x14ac:dyDescent="0.3">
      <c r="A9" s="6" t="s">
        <v>6</v>
      </c>
      <c r="B9" s="15" t="s">
        <v>13</v>
      </c>
      <c r="C9" s="3" t="s">
        <v>6</v>
      </c>
      <c r="D9" s="15" t="s">
        <v>13</v>
      </c>
      <c r="E9" s="43"/>
      <c r="F9" s="45"/>
      <c r="G9" s="43"/>
      <c r="H9" s="44"/>
      <c r="I9" s="45"/>
      <c r="J9" s="43"/>
      <c r="K9" s="45"/>
    </row>
    <row r="10" spans="1:11" x14ac:dyDescent="0.3">
      <c r="A10" s="6" t="s">
        <v>7</v>
      </c>
      <c r="B10" s="8" t="s">
        <v>13</v>
      </c>
      <c r="C10" s="3" t="s">
        <v>7</v>
      </c>
      <c r="D10" s="10" t="s">
        <v>13</v>
      </c>
      <c r="E10" s="43"/>
      <c r="F10" s="45"/>
      <c r="G10" s="43"/>
      <c r="H10" s="44"/>
      <c r="I10" s="45"/>
      <c r="J10" s="43"/>
      <c r="K10" s="45"/>
    </row>
    <row r="11" spans="1:11" x14ac:dyDescent="0.3">
      <c r="A11" s="2" t="s">
        <v>23</v>
      </c>
      <c r="B11" s="16" t="s">
        <v>57</v>
      </c>
      <c r="C11" s="2" t="s">
        <v>23</v>
      </c>
      <c r="D11" s="16" t="s">
        <v>57</v>
      </c>
      <c r="E11" s="43"/>
      <c r="F11" s="45"/>
      <c r="G11" s="43"/>
      <c r="H11" s="44"/>
      <c r="I11" s="45"/>
      <c r="J11" s="43"/>
      <c r="K11" s="45"/>
    </row>
    <row r="12" spans="1:11" x14ac:dyDescent="0.3">
      <c r="A12" s="6" t="s">
        <v>8</v>
      </c>
      <c r="B12" s="8" t="s">
        <v>11</v>
      </c>
      <c r="C12" s="3" t="s">
        <v>8</v>
      </c>
      <c r="D12" s="10" t="s">
        <v>11</v>
      </c>
      <c r="E12" s="35"/>
      <c r="F12" s="37"/>
      <c r="G12" s="35"/>
      <c r="H12" s="36"/>
      <c r="I12" s="37"/>
      <c r="J12" s="35"/>
      <c r="K12" s="37"/>
    </row>
    <row r="13" spans="1:11" x14ac:dyDescent="0.3">
      <c r="A13" s="6" t="s">
        <v>9</v>
      </c>
      <c r="B13" s="9" t="s">
        <v>52</v>
      </c>
      <c r="C13" s="3" t="s">
        <v>9</v>
      </c>
      <c r="D13" s="9" t="s">
        <v>52</v>
      </c>
      <c r="E13" s="25" t="s">
        <v>16</v>
      </c>
      <c r="F13" s="25"/>
      <c r="G13" s="25" t="s">
        <v>31</v>
      </c>
      <c r="H13" s="25"/>
      <c r="I13" s="25"/>
      <c r="J13" s="64" t="s">
        <v>32</v>
      </c>
      <c r="K13" s="64"/>
    </row>
    <row r="14" spans="1:11" x14ac:dyDescent="0.3">
      <c r="A14" s="2" t="s">
        <v>40</v>
      </c>
      <c r="B14" s="4" t="s">
        <v>33</v>
      </c>
      <c r="C14" s="2" t="s">
        <v>40</v>
      </c>
      <c r="D14" s="4" t="s">
        <v>33</v>
      </c>
      <c r="E14" s="65" t="s">
        <v>14</v>
      </c>
      <c r="F14" s="65"/>
      <c r="G14" s="25" t="s">
        <v>14</v>
      </c>
      <c r="H14" s="25"/>
      <c r="I14" s="25"/>
      <c r="J14" s="25" t="s">
        <v>14</v>
      </c>
      <c r="K14" s="25"/>
    </row>
    <row r="15" spans="1:11" x14ac:dyDescent="0.3">
      <c r="A15" s="2" t="s">
        <v>41</v>
      </c>
      <c r="B15" s="4" t="s">
        <v>33</v>
      </c>
      <c r="C15" s="2" t="s">
        <v>41</v>
      </c>
      <c r="D15" s="4" t="s">
        <v>33</v>
      </c>
      <c r="E15" s="65"/>
      <c r="F15" s="65"/>
      <c r="G15" s="25"/>
      <c r="H15" s="25"/>
      <c r="I15" s="25"/>
      <c r="J15" s="25"/>
      <c r="K15" s="25"/>
    </row>
    <row r="16" spans="1:11" ht="17.25" customHeight="1" x14ac:dyDescent="0.3">
      <c r="A16" s="17" t="s">
        <v>43</v>
      </c>
      <c r="B16" s="22">
        <v>660000</v>
      </c>
      <c r="C16" s="19" t="s">
        <v>43</v>
      </c>
      <c r="D16" s="23">
        <v>700000</v>
      </c>
      <c r="E16" s="65"/>
      <c r="F16" s="65"/>
      <c r="G16" s="25"/>
      <c r="H16" s="25"/>
      <c r="I16" s="25"/>
      <c r="J16" s="25"/>
      <c r="K16" s="25"/>
    </row>
    <row r="17" spans="1:11" x14ac:dyDescent="0.3">
      <c r="A17" s="18" t="s">
        <v>42</v>
      </c>
      <c r="B17" s="18">
        <f>Sheet2!B29</f>
        <v>660000</v>
      </c>
      <c r="C17" s="18" t="s">
        <v>42</v>
      </c>
      <c r="D17" s="18">
        <f>Sheet2!B30</f>
        <v>700000</v>
      </c>
      <c r="E17" s="25" t="s">
        <v>17</v>
      </c>
      <c r="F17" s="25"/>
      <c r="G17" s="25" t="s">
        <v>15</v>
      </c>
      <c r="H17" s="25"/>
      <c r="I17" s="25"/>
      <c r="J17" s="25" t="s">
        <v>15</v>
      </c>
      <c r="K17" s="25"/>
    </row>
    <row r="18" spans="1:11" x14ac:dyDescent="0.3">
      <c r="A18" s="60">
        <v>3</v>
      </c>
      <c r="B18" s="60"/>
      <c r="C18" s="60">
        <v>4</v>
      </c>
      <c r="D18" s="61"/>
      <c r="E18" s="38">
        <v>150000</v>
      </c>
      <c r="F18" s="39"/>
      <c r="G18" s="38">
        <v>175000</v>
      </c>
      <c r="H18" s="38"/>
      <c r="I18" s="38"/>
      <c r="J18" s="38">
        <v>229000</v>
      </c>
      <c r="K18" s="39"/>
    </row>
    <row r="19" spans="1:11" x14ac:dyDescent="0.3">
      <c r="A19" s="13" t="s">
        <v>24</v>
      </c>
      <c r="B19" s="11"/>
      <c r="C19" s="14" t="s">
        <v>24</v>
      </c>
      <c r="D19" s="12"/>
      <c r="E19" s="25" t="s">
        <v>38</v>
      </c>
      <c r="F19" s="25"/>
      <c r="G19" s="25"/>
      <c r="H19" s="25" t="s">
        <v>39</v>
      </c>
      <c r="I19" s="25"/>
      <c r="J19" s="25"/>
      <c r="K19" s="25"/>
    </row>
    <row r="20" spans="1:11" x14ac:dyDescent="0.3">
      <c r="A20" s="6" t="s">
        <v>0</v>
      </c>
      <c r="B20" s="8" t="s">
        <v>20</v>
      </c>
      <c r="C20" s="3" t="s">
        <v>0</v>
      </c>
      <c r="D20" s="10" t="s">
        <v>25</v>
      </c>
      <c r="E20" s="25"/>
      <c r="F20" s="25"/>
      <c r="G20" s="25"/>
      <c r="H20" s="25"/>
      <c r="I20" s="25"/>
      <c r="J20" s="25"/>
      <c r="K20" s="25"/>
    </row>
    <row r="21" spans="1:11" x14ac:dyDescent="0.3">
      <c r="A21" s="7" t="s">
        <v>1</v>
      </c>
      <c r="B21" s="8" t="s">
        <v>12</v>
      </c>
      <c r="C21" s="5" t="s">
        <v>1</v>
      </c>
      <c r="D21" s="10" t="s">
        <v>12</v>
      </c>
      <c r="E21" s="25"/>
      <c r="F21" s="25"/>
      <c r="G21" s="25"/>
      <c r="H21" s="25"/>
      <c r="I21" s="25"/>
      <c r="J21" s="25"/>
      <c r="K21" s="25"/>
    </row>
    <row r="22" spans="1:11" x14ac:dyDescent="0.3">
      <c r="A22" s="6" t="s">
        <v>2</v>
      </c>
      <c r="B22" s="8" t="s">
        <v>21</v>
      </c>
      <c r="C22" s="3" t="s">
        <v>2</v>
      </c>
      <c r="D22" s="10" t="s">
        <v>21</v>
      </c>
      <c r="E22" s="25"/>
      <c r="F22" s="25"/>
      <c r="G22" s="25"/>
      <c r="H22" s="25"/>
      <c r="I22" s="25"/>
      <c r="J22" s="25"/>
      <c r="K22" s="25"/>
    </row>
    <row r="23" spans="1:11" x14ac:dyDescent="0.3">
      <c r="A23" s="6" t="s">
        <v>3</v>
      </c>
      <c r="B23" s="8" t="s">
        <v>10</v>
      </c>
      <c r="C23" s="3" t="s">
        <v>3</v>
      </c>
      <c r="D23" s="10" t="s">
        <v>10</v>
      </c>
      <c r="E23" s="25"/>
      <c r="F23" s="25"/>
      <c r="G23" s="25"/>
      <c r="H23" s="25"/>
      <c r="I23" s="25"/>
      <c r="J23" s="25"/>
      <c r="K23" s="25"/>
    </row>
    <row r="24" spans="1:11" x14ac:dyDescent="0.3">
      <c r="A24" s="6" t="s">
        <v>4</v>
      </c>
      <c r="B24" s="8" t="s">
        <v>50</v>
      </c>
      <c r="C24" s="3" t="s">
        <v>4</v>
      </c>
      <c r="D24" s="10" t="s">
        <v>50</v>
      </c>
      <c r="E24" s="25"/>
      <c r="F24" s="25"/>
      <c r="G24" s="25"/>
      <c r="H24" s="25"/>
      <c r="I24" s="25"/>
      <c r="J24" s="25"/>
      <c r="K24" s="25"/>
    </row>
    <row r="25" spans="1:11" x14ac:dyDescent="0.3">
      <c r="A25" s="6" t="s">
        <v>5</v>
      </c>
      <c r="B25" s="8" t="s">
        <v>22</v>
      </c>
      <c r="C25" s="3" t="s">
        <v>5</v>
      </c>
      <c r="D25" s="10" t="s">
        <v>22</v>
      </c>
      <c r="E25" s="25"/>
      <c r="F25" s="25"/>
      <c r="G25" s="25"/>
      <c r="H25" s="25"/>
      <c r="I25" s="25"/>
      <c r="J25" s="25"/>
      <c r="K25" s="25"/>
    </row>
    <row r="26" spans="1:11" x14ac:dyDescent="0.3">
      <c r="A26" s="6" t="s">
        <v>6</v>
      </c>
      <c r="B26" s="15" t="s">
        <v>13</v>
      </c>
      <c r="C26" s="3" t="s">
        <v>6</v>
      </c>
      <c r="D26" s="15" t="s">
        <v>13</v>
      </c>
      <c r="E26" s="25"/>
      <c r="F26" s="25"/>
      <c r="G26" s="25"/>
      <c r="H26" s="25"/>
      <c r="I26" s="25"/>
      <c r="J26" s="25"/>
      <c r="K26" s="25"/>
    </row>
    <row r="27" spans="1:11" x14ac:dyDescent="0.3">
      <c r="A27" s="6" t="s">
        <v>7</v>
      </c>
      <c r="B27" s="8" t="s">
        <v>13</v>
      </c>
      <c r="C27" s="3" t="s">
        <v>7</v>
      </c>
      <c r="D27" s="10" t="s">
        <v>13</v>
      </c>
      <c r="E27" s="25"/>
      <c r="F27" s="25"/>
      <c r="G27" s="25"/>
      <c r="H27" s="25"/>
      <c r="I27" s="25"/>
      <c r="J27" s="25"/>
      <c r="K27" s="25"/>
    </row>
    <row r="28" spans="1:11" x14ac:dyDescent="0.3">
      <c r="A28" s="2" t="s">
        <v>23</v>
      </c>
      <c r="B28" s="16" t="s">
        <v>55</v>
      </c>
      <c r="C28" s="2" t="s">
        <v>23</v>
      </c>
      <c r="D28" s="16" t="s">
        <v>57</v>
      </c>
      <c r="E28" s="25"/>
      <c r="F28" s="25"/>
      <c r="G28" s="25"/>
      <c r="H28" s="25"/>
      <c r="I28" s="25"/>
      <c r="J28" s="25"/>
      <c r="K28" s="25"/>
    </row>
    <row r="29" spans="1:11" x14ac:dyDescent="0.3">
      <c r="A29" s="6" t="s">
        <v>8</v>
      </c>
      <c r="B29" s="8" t="s">
        <v>11</v>
      </c>
      <c r="C29" s="3" t="s">
        <v>8</v>
      </c>
      <c r="D29" s="10" t="s">
        <v>11</v>
      </c>
      <c r="E29" s="25"/>
      <c r="F29" s="25"/>
      <c r="G29" s="25"/>
      <c r="H29" s="25"/>
      <c r="I29" s="25"/>
      <c r="J29" s="25"/>
      <c r="K29" s="25"/>
    </row>
    <row r="30" spans="1:11" x14ac:dyDescent="0.3">
      <c r="A30" s="6" t="s">
        <v>9</v>
      </c>
      <c r="B30" s="9" t="s">
        <v>52</v>
      </c>
      <c r="C30" s="3" t="s">
        <v>9</v>
      </c>
      <c r="D30" s="9" t="s">
        <v>52</v>
      </c>
      <c r="E30" s="40" t="s">
        <v>28</v>
      </c>
      <c r="F30" s="41"/>
      <c r="G30" s="42"/>
      <c r="H30" s="40" t="s">
        <v>28</v>
      </c>
      <c r="I30" s="41"/>
      <c r="J30" s="41"/>
      <c r="K30" s="42"/>
    </row>
    <row r="31" spans="1:11" x14ac:dyDescent="0.3">
      <c r="A31" s="2" t="s">
        <v>40</v>
      </c>
      <c r="B31" s="4" t="s">
        <v>33</v>
      </c>
      <c r="C31" s="2" t="s">
        <v>40</v>
      </c>
      <c r="D31" s="4" t="s">
        <v>33</v>
      </c>
      <c r="E31" s="26" t="s">
        <v>30</v>
      </c>
      <c r="F31" s="27"/>
      <c r="G31" s="28"/>
      <c r="H31" s="32" t="s">
        <v>27</v>
      </c>
      <c r="I31" s="33"/>
      <c r="J31" s="33"/>
      <c r="K31" s="34"/>
    </row>
    <row r="32" spans="1:11" x14ac:dyDescent="0.3">
      <c r="A32" s="2" t="s">
        <v>41</v>
      </c>
      <c r="B32" s="4" t="s">
        <v>33</v>
      </c>
      <c r="C32" s="2" t="s">
        <v>41</v>
      </c>
      <c r="D32" s="4" t="s">
        <v>33</v>
      </c>
      <c r="E32" s="29"/>
      <c r="F32" s="30"/>
      <c r="G32" s="31"/>
      <c r="H32" s="35"/>
      <c r="I32" s="36"/>
      <c r="J32" s="36"/>
      <c r="K32" s="37"/>
    </row>
    <row r="33" spans="1:11" x14ac:dyDescent="0.3">
      <c r="A33" s="17" t="s">
        <v>43</v>
      </c>
      <c r="B33" s="22">
        <v>890000</v>
      </c>
      <c r="C33" s="19" t="s">
        <v>43</v>
      </c>
      <c r="D33" s="23">
        <v>1050000</v>
      </c>
      <c r="E33" s="40" t="s">
        <v>18</v>
      </c>
      <c r="F33" s="41"/>
      <c r="G33" s="42"/>
      <c r="H33" s="40" t="s">
        <v>29</v>
      </c>
      <c r="I33" s="41"/>
      <c r="J33" s="41"/>
      <c r="K33" s="42"/>
    </row>
    <row r="34" spans="1:11" x14ac:dyDescent="0.3">
      <c r="A34" s="18" t="s">
        <v>42</v>
      </c>
      <c r="B34" s="18">
        <f>Sheet2!B31</f>
        <v>890000</v>
      </c>
      <c r="C34" s="18" t="s">
        <v>42</v>
      </c>
      <c r="D34" s="18">
        <f>Sheet2!B32</f>
        <v>1050000</v>
      </c>
      <c r="E34" s="57">
        <v>195000</v>
      </c>
      <c r="F34" s="57"/>
      <c r="G34" s="58"/>
      <c r="H34" s="56">
        <v>549000</v>
      </c>
      <c r="I34" s="57"/>
      <c r="J34" s="57"/>
      <c r="K34" s="58"/>
    </row>
    <row r="35" spans="1:11" ht="16.5" customHeight="1" x14ac:dyDescent="0.3">
      <c r="A35" s="32" t="s">
        <v>59</v>
      </c>
      <c r="B35" s="33"/>
      <c r="C35" s="33"/>
      <c r="D35" s="34"/>
      <c r="E35" s="52" t="s">
        <v>19</v>
      </c>
      <c r="F35" s="53"/>
      <c r="G35" s="53"/>
      <c r="H35" s="53"/>
      <c r="I35" s="53"/>
      <c r="J35" s="53"/>
      <c r="K35" s="53"/>
    </row>
    <row r="36" spans="1:11" ht="16.5" customHeight="1" x14ac:dyDescent="0.3">
      <c r="A36" s="43"/>
      <c r="B36" s="44"/>
      <c r="C36" s="44"/>
      <c r="D36" s="45"/>
      <c r="E36" s="54"/>
      <c r="F36" s="55"/>
      <c r="G36" s="55"/>
      <c r="H36" s="55"/>
      <c r="I36" s="55"/>
      <c r="J36" s="55"/>
      <c r="K36" s="55"/>
    </row>
    <row r="37" spans="1:11" ht="16.5" customHeight="1" x14ac:dyDescent="0.3">
      <c r="A37" s="46" t="s">
        <v>60</v>
      </c>
      <c r="B37" s="47"/>
      <c r="C37" s="47"/>
      <c r="D37" s="48"/>
      <c r="E37" s="54"/>
      <c r="F37" s="55"/>
      <c r="G37" s="55"/>
      <c r="H37" s="55"/>
      <c r="I37" s="55"/>
      <c r="J37" s="55"/>
      <c r="K37" s="55"/>
    </row>
    <row r="38" spans="1:11" ht="16.5" customHeight="1" x14ac:dyDescent="0.3">
      <c r="A38" s="46"/>
      <c r="B38" s="47"/>
      <c r="C38" s="47"/>
      <c r="D38" s="48"/>
      <c r="E38" s="54"/>
      <c r="F38" s="55"/>
      <c r="G38" s="55"/>
      <c r="H38" s="55"/>
      <c r="I38" s="55"/>
      <c r="J38" s="55"/>
      <c r="K38" s="55"/>
    </row>
    <row r="39" spans="1:11" x14ac:dyDescent="0.3">
      <c r="A39" s="46"/>
      <c r="B39" s="47"/>
      <c r="C39" s="47"/>
      <c r="D39" s="48"/>
      <c r="E39" s="54"/>
      <c r="F39" s="55"/>
      <c r="G39" s="55"/>
      <c r="H39" s="55"/>
      <c r="I39" s="55"/>
      <c r="J39" s="55"/>
      <c r="K39" s="55"/>
    </row>
    <row r="40" spans="1:11" x14ac:dyDescent="0.3">
      <c r="A40" s="46"/>
      <c r="B40" s="47"/>
      <c r="C40" s="47"/>
      <c r="D40" s="48"/>
      <c r="E40" s="54"/>
      <c r="F40" s="55"/>
      <c r="G40" s="55"/>
      <c r="H40" s="55"/>
      <c r="I40" s="55"/>
      <c r="J40" s="55"/>
      <c r="K40" s="55"/>
    </row>
    <row r="41" spans="1:11" x14ac:dyDescent="0.3">
      <c r="A41" s="46"/>
      <c r="B41" s="47"/>
      <c r="C41" s="47"/>
      <c r="D41" s="48"/>
      <c r="E41" s="54"/>
      <c r="F41" s="55"/>
      <c r="G41" s="55"/>
      <c r="H41" s="55"/>
      <c r="I41" s="55"/>
      <c r="J41" s="55"/>
      <c r="K41" s="55"/>
    </row>
    <row r="42" spans="1:11" x14ac:dyDescent="0.3">
      <c r="A42" s="46"/>
      <c r="B42" s="47"/>
      <c r="C42" s="47"/>
      <c r="D42" s="48"/>
      <c r="E42" s="54"/>
      <c r="F42" s="55"/>
      <c r="G42" s="55"/>
      <c r="H42" s="55"/>
      <c r="I42" s="55"/>
      <c r="J42" s="55"/>
      <c r="K42" s="55"/>
    </row>
    <row r="43" spans="1:11" x14ac:dyDescent="0.3">
      <c r="A43" s="49"/>
      <c r="B43" s="50"/>
      <c r="C43" s="50"/>
      <c r="D43" s="51"/>
      <c r="E43" s="54"/>
      <c r="F43" s="55"/>
      <c r="G43" s="55"/>
      <c r="H43" s="55"/>
      <c r="I43" s="55"/>
      <c r="J43" s="55"/>
      <c r="K43" s="55"/>
    </row>
    <row r="44" spans="1:11" x14ac:dyDescent="0.3">
      <c r="A44" s="24"/>
      <c r="B44" s="24"/>
      <c r="C44" s="24"/>
      <c r="D44" s="24"/>
    </row>
    <row r="45" spans="1:11" x14ac:dyDescent="0.3">
      <c r="A45" s="24"/>
      <c r="B45" s="24"/>
      <c r="C45" s="24"/>
      <c r="D45" s="24"/>
    </row>
    <row r="46" spans="1:11" x14ac:dyDescent="0.3">
      <c r="A46" s="24"/>
      <c r="B46" s="24"/>
      <c r="C46" s="24"/>
      <c r="D46" s="24"/>
    </row>
  </sheetData>
  <mergeCells count="38">
    <mergeCell ref="A1:B1"/>
    <mergeCell ref="C1:D1"/>
    <mergeCell ref="A18:B18"/>
    <mergeCell ref="C18:D18"/>
    <mergeCell ref="E4:F12"/>
    <mergeCell ref="E2:K2"/>
    <mergeCell ref="E3:F3"/>
    <mergeCell ref="G3:I3"/>
    <mergeCell ref="J3:K3"/>
    <mergeCell ref="G13:I13"/>
    <mergeCell ref="J13:K13"/>
    <mergeCell ref="E13:F13"/>
    <mergeCell ref="G4:I12"/>
    <mergeCell ref="J4:K12"/>
    <mergeCell ref="E14:F16"/>
    <mergeCell ref="G14:I16"/>
    <mergeCell ref="H33:K33"/>
    <mergeCell ref="A35:D36"/>
    <mergeCell ref="A37:D43"/>
    <mergeCell ref="E35:K43"/>
    <mergeCell ref="H30:K30"/>
    <mergeCell ref="H34:K34"/>
    <mergeCell ref="E30:G30"/>
    <mergeCell ref="E33:G33"/>
    <mergeCell ref="E34:G34"/>
    <mergeCell ref="J14:K16"/>
    <mergeCell ref="E31:G32"/>
    <mergeCell ref="H31:K32"/>
    <mergeCell ref="J17:K17"/>
    <mergeCell ref="J18:K18"/>
    <mergeCell ref="G17:I17"/>
    <mergeCell ref="G18:I18"/>
    <mergeCell ref="E17:F17"/>
    <mergeCell ref="E18:F18"/>
    <mergeCell ref="H19:K19"/>
    <mergeCell ref="E20:G29"/>
    <mergeCell ref="H20:K29"/>
    <mergeCell ref="E19:G19"/>
  </mergeCells>
  <phoneticPr fontId="1" type="noConversion"/>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D61C556-2E09-485A-BD2D-841454F8EC67}">
          <x14:formula1>
            <xm:f>Sheet2!$A$1:$A$6</xm:f>
          </x14:formula1>
          <xm:sqref>B14:B15 D14:D15 B31:B32 D31:D32</xm:sqref>
        </x14:dataValidation>
        <x14:dataValidation type="list" allowBlank="1" showInputMessage="1" showErrorMessage="1" xr:uid="{3752C6D2-797C-41F7-84D2-D64C194AFC4E}">
          <x14:formula1>
            <xm:f>Sheet2!$A$22:$A$23</xm:f>
          </x14:formula1>
          <xm:sqref>B13 D13 B30 D30</xm:sqref>
        </x14:dataValidation>
        <x14:dataValidation type="list" allowBlank="1" showInputMessage="1" showErrorMessage="1" xr:uid="{346FB408-8C00-4012-B714-7C0A07CF2B64}">
          <x14:formula1>
            <xm:f>Sheet2!$A$33:$A$34</xm:f>
          </x14:formula1>
          <xm:sqref>B11 D11 B28 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6A84-D89B-4CEB-B6A6-D60409F159E4}">
  <dimension ref="A1:D34"/>
  <sheetViews>
    <sheetView workbookViewId="0">
      <selection activeCell="B5" sqref="B5"/>
    </sheetView>
  </sheetViews>
  <sheetFormatPr defaultRowHeight="16.5" x14ac:dyDescent="0.3"/>
  <cols>
    <col min="1" max="1" width="46.75" bestFit="1" customWidth="1"/>
  </cols>
  <sheetData>
    <row r="1" spans="1:4" x14ac:dyDescent="0.3">
      <c r="A1" s="21" t="s">
        <v>34</v>
      </c>
      <c r="B1">
        <v>0</v>
      </c>
    </row>
    <row r="2" spans="1:4" x14ac:dyDescent="0.3">
      <c r="A2" s="21" t="s">
        <v>44</v>
      </c>
      <c r="B2">
        <v>150000</v>
      </c>
    </row>
    <row r="3" spans="1:4" x14ac:dyDescent="0.3">
      <c r="A3" s="21" t="s">
        <v>45</v>
      </c>
      <c r="B3">
        <v>175000</v>
      </c>
    </row>
    <row r="4" spans="1:4" x14ac:dyDescent="0.3">
      <c r="A4" s="21" t="s">
        <v>46</v>
      </c>
      <c r="B4">
        <v>229000</v>
      </c>
    </row>
    <row r="5" spans="1:4" x14ac:dyDescent="0.3">
      <c r="A5" s="21" t="s">
        <v>48</v>
      </c>
      <c r="B5">
        <v>195000</v>
      </c>
    </row>
    <row r="6" spans="1:4" x14ac:dyDescent="0.3">
      <c r="A6" s="21" t="s">
        <v>47</v>
      </c>
      <c r="B6">
        <v>549000</v>
      </c>
    </row>
    <row r="7" spans="1:4" x14ac:dyDescent="0.3">
      <c r="A7" s="1"/>
    </row>
    <row r="8" spans="1:4" x14ac:dyDescent="0.3">
      <c r="A8" s="20">
        <v>1</v>
      </c>
      <c r="B8">
        <v>660000</v>
      </c>
    </row>
    <row r="9" spans="1:4" x14ac:dyDescent="0.3">
      <c r="A9" s="20">
        <v>2</v>
      </c>
      <c r="B9">
        <v>700000</v>
      </c>
    </row>
    <row r="10" spans="1:4" x14ac:dyDescent="0.3">
      <c r="A10" s="20">
        <v>3</v>
      </c>
      <c r="B10">
        <v>890000</v>
      </c>
    </row>
    <row r="11" spans="1:4" x14ac:dyDescent="0.3">
      <c r="A11" s="20">
        <v>4</v>
      </c>
      <c r="B11">
        <v>1050000</v>
      </c>
    </row>
    <row r="13" spans="1:4" x14ac:dyDescent="0.3">
      <c r="A13" s="20">
        <v>1</v>
      </c>
      <c r="B13">
        <f>IF(Sheet1!B14="선택안함(선택사항)",Sheet2!B1,IF(Sheet1!B14="LG전자 24MK430H",Sheet2!B2,IF(Sheet1!B14="DELL E2420HS★",Sheet2!B3,IF(Sheet1!B14="DELL P2419★",Sheet2!B4,IF(Sheet1!B14="래안텍 Q2775K QHD★",Sheet2!B5,IF(Sheet1!B14="LG전자 34WN750",Sheet2!B6))))))</f>
        <v>0</v>
      </c>
      <c r="C13" s="20">
        <v>1</v>
      </c>
      <c r="D13">
        <f>IF(Sheet1!B15="선택안함(선택사항)",Sheet2!B1,IF(Sheet1!B15="LG전자 24MK430H",Sheet2!B2,IF(Sheet1!B15="DELL E2420HS★",Sheet2!B3,IF(Sheet1!B15="DELL P2419★",Sheet2!B4,IF(Sheet1!B15="래안텍 Q2775K QHD★",Sheet2!B5,IF(Sheet1!B15="LG전자 34WN750",Sheet2!B6))))))</f>
        <v>0</v>
      </c>
    </row>
    <row r="14" spans="1:4" x14ac:dyDescent="0.3">
      <c r="A14" s="20">
        <v>2</v>
      </c>
      <c r="B14">
        <f>IF(Sheet1!D14="선택안함(선택사항)",Sheet2!B1,IF(Sheet1!D14="LG전자 24MK430H",Sheet2!B2,IF(Sheet1!D14="DELL E2420HS★",Sheet2!B3,IF(Sheet1!D14="DELL P2419★",Sheet2!B4,IF(Sheet1!D14="래안텍 Q2775K QHD★",Sheet2!B5,IF(Sheet1!D14="LG전자 34WN750",Sheet2!B6))))))</f>
        <v>0</v>
      </c>
      <c r="C14" s="20">
        <v>2</v>
      </c>
      <c r="D14">
        <f>IF(Sheet1!D15="선택안함(선택사항)",Sheet2!B1,IF(Sheet1!D15="LG전자 24MK430H",Sheet2!B2,IF(Sheet1!D15="DELL E2420HS★",Sheet2!B3,IF(Sheet1!D15="DELL P2419★",Sheet2!B4,IF(Sheet1!D15="래안텍 Q2775K QHD★",Sheet2!B5,IF(Sheet1!D15="LG전자 34WN750",Sheet2!B6))))))</f>
        <v>0</v>
      </c>
    </row>
    <row r="15" spans="1:4" x14ac:dyDescent="0.3">
      <c r="A15" s="20">
        <v>3</v>
      </c>
      <c r="B15">
        <f>IF(Sheet1!B31="선택안함(선택사항)",Sheet2!B1,IF(Sheet1!B31="LG전자 24MK430H",Sheet2!B2,IF(Sheet1!B31="DELL E2420HS★",Sheet2!B3,IF(Sheet1!B31="DELL P2419★",Sheet2!B4,IF(Sheet1!B31="래안텍 Q2775K QHD★",Sheet2!B5,IF(Sheet1!B31="LG전자 34WN750",Sheet2!B6))))))</f>
        <v>0</v>
      </c>
      <c r="C15" s="20">
        <v>3</v>
      </c>
      <c r="D15">
        <f>IF(Sheet1!B32="선택안함(선택사항)",Sheet2!B1,IF(Sheet1!B32="LG전자 24MK430H",Sheet2!B2,IF(Sheet1!B32="DELL E2420HS★",Sheet2!B3,IF(Sheet1!B32="DELL P2419★",Sheet2!B4,IF(Sheet1!B32="래안텍 Q2775K QHD★",Sheet2!B5,IF(Sheet1!B32="LG전자 34WN750",Sheet2!B6))))))</f>
        <v>0</v>
      </c>
    </row>
    <row r="16" spans="1:4" x14ac:dyDescent="0.3">
      <c r="A16" s="20">
        <v>4</v>
      </c>
      <c r="B16">
        <f>IF(Sheet1!D31="선택안함(선택사항)",Sheet2!B1,IF(Sheet1!D31="LG전자 24MK430H",Sheet2!B2,IF(Sheet1!D31="DELL E2420HS★",Sheet2!B3,IF(Sheet1!D31="DELL P2419★",Sheet2!B4,IF(Sheet1!D31="래안텍 Q2775K QHD★",Sheet2!B5,IF(Sheet1!D31="LG전자 34WN750",Sheet2!B6))))))</f>
        <v>0</v>
      </c>
      <c r="C16" s="20">
        <v>4</v>
      </c>
      <c r="D16">
        <f>IF(Sheet1!D32="선택안함(선택사항)",Sheet2!B1,IF(Sheet1!D32="LG전자 24MK430H",Sheet2!B2,IF(Sheet1!D32="DELL E2420HS★",Sheet2!B3,IF(Sheet1!D32="DELL P2419★",Sheet2!B4,IF(Sheet1!D32="래안텍 Q2775K QHD★",Sheet2!B5,IF(Sheet1!D32="LG전자 34WN750",Sheet2!B6))))))</f>
        <v>0</v>
      </c>
    </row>
    <row r="18" spans="1:3" x14ac:dyDescent="0.3">
      <c r="A18" s="20">
        <v>1</v>
      </c>
      <c r="B18">
        <f>SUM(B8,B13,D13)</f>
        <v>660000</v>
      </c>
    </row>
    <row r="19" spans="1:3" x14ac:dyDescent="0.3">
      <c r="A19" s="20">
        <v>2</v>
      </c>
      <c r="B19">
        <f>SUM(B9,B14,D14)</f>
        <v>700000</v>
      </c>
    </row>
    <row r="20" spans="1:3" x14ac:dyDescent="0.3">
      <c r="A20" s="20">
        <v>3</v>
      </c>
      <c r="B20">
        <f>SUM(B10,B15,D15)</f>
        <v>890000</v>
      </c>
    </row>
    <row r="21" spans="1:3" x14ac:dyDescent="0.3">
      <c r="A21" s="20">
        <v>4</v>
      </c>
      <c r="B21">
        <f>SUM(B11,B16,D16)</f>
        <v>1050000</v>
      </c>
    </row>
    <row r="22" spans="1:3" x14ac:dyDescent="0.3">
      <c r="A22" t="s">
        <v>53</v>
      </c>
      <c r="B22">
        <v>0</v>
      </c>
    </row>
    <row r="23" spans="1:3" x14ac:dyDescent="0.3">
      <c r="A23" t="s">
        <v>54</v>
      </c>
      <c r="B23">
        <v>140000</v>
      </c>
    </row>
    <row r="24" spans="1:3" x14ac:dyDescent="0.3">
      <c r="A24" s="20">
        <v>1</v>
      </c>
      <c r="B24">
        <f>IF(Sheet1!B13="윈도우 선택안함 (기본설치)",Sheet2!B22,IF(Sheet1!B13=" Windows 10 Home 정품",Sheet2!B23))</f>
        <v>0</v>
      </c>
      <c r="C24" s="20"/>
    </row>
    <row r="25" spans="1:3" x14ac:dyDescent="0.3">
      <c r="A25" s="20">
        <v>2</v>
      </c>
      <c r="B25">
        <f>IF(Sheet1!D13="윈도우 선택안함 (기본설치)",Sheet2!B22,IF(Sheet1!D13=" Windows 10 Home 정품",Sheet2!B23))</f>
        <v>0</v>
      </c>
      <c r="C25" s="20"/>
    </row>
    <row r="26" spans="1:3" x14ac:dyDescent="0.3">
      <c r="A26" s="20">
        <v>3</v>
      </c>
      <c r="B26">
        <f>IF(Sheet1!B30="윈도우 선택안함 (기본설치)",Sheet2!B22,IF(Sheet1!B30=" Windows 10 Home 정품",Sheet2!B23))</f>
        <v>0</v>
      </c>
      <c r="C26" s="20"/>
    </row>
    <row r="27" spans="1:3" x14ac:dyDescent="0.3">
      <c r="A27" s="20">
        <v>4</v>
      </c>
      <c r="B27">
        <f>IF(Sheet1!D30="윈도우 선택안함 (기본설치)",Sheet2!B22,IF(Sheet1!D30=" Windows 10 Home 정품",Sheet2!B23))</f>
        <v>0</v>
      </c>
      <c r="C27" s="20"/>
    </row>
    <row r="29" spans="1:3" x14ac:dyDescent="0.3">
      <c r="A29" s="20">
        <v>1</v>
      </c>
      <c r="B29">
        <f>SUM(B18,B24)</f>
        <v>660000</v>
      </c>
    </row>
    <row r="30" spans="1:3" x14ac:dyDescent="0.3">
      <c r="A30" s="20">
        <v>2</v>
      </c>
      <c r="B30">
        <f t="shared" ref="B30:B32" si="0">SUM(B19,B25)</f>
        <v>700000</v>
      </c>
    </row>
    <row r="31" spans="1:3" x14ac:dyDescent="0.3">
      <c r="A31" s="20">
        <v>3</v>
      </c>
      <c r="B31">
        <f t="shared" si="0"/>
        <v>890000</v>
      </c>
    </row>
    <row r="32" spans="1:3" x14ac:dyDescent="0.3">
      <c r="A32" s="20">
        <v>4</v>
      </c>
      <c r="B32">
        <f t="shared" si="0"/>
        <v>1050000</v>
      </c>
    </row>
    <row r="33" spans="1:1" x14ac:dyDescent="0.3">
      <c r="A33" t="s">
        <v>56</v>
      </c>
    </row>
    <row r="34" spans="1:1" x14ac:dyDescent="0.3">
      <c r="A34" t="s">
        <v>58</v>
      </c>
    </row>
  </sheetData>
  <phoneticPr fontId="1" type="noConversion"/>
  <conditionalFormatting sqref="A23 A25:A27 A29:A32">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 진만</cp:lastModifiedBy>
  <cp:lastPrinted>2020-05-13T08:29:06Z</cp:lastPrinted>
  <dcterms:created xsi:type="dcterms:W3CDTF">2020-05-13T02:20:15Z</dcterms:created>
  <dcterms:modified xsi:type="dcterms:W3CDTF">2021-03-10T01:48:30Z</dcterms:modified>
</cp:coreProperties>
</file>