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3_ncr:1_{DE25A342-790B-4271-B4C0-A0E588718706}" xr6:coauthVersionLast="47" xr6:coauthVersionMax="47" xr10:uidLastSave="{1AB9D913-2D55-4E59-B37E-551AD633BDDC}"/>
  <bookViews>
    <workbookView xWindow="6420" yWindow="4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<sst xmlns="http://schemas.openxmlformats.org/spreadsheetml/2006/main" count="92" uniqueCount="83">
  <si>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</si>
  <si>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</si>
  <si>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</si>
  <si>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</si>
  <si>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</si>
  <si>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</si>
  <si>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</si>
  <si>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</si>
  <si>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</si>
  <si>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</si>
  <si>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</si>
  <si>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</si>
  <si>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</si>
  <si>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</si>
  <si>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</si>
  <si>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</si>
  <si>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</si>
  <si>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</si>
  <si>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</si>
  <si>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</si>
  <si>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</si>
  <si>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</si>
  <si>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</si>
  <si>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</si>
  <si>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</si>
  <si>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</si>
  <si>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</si>
  <si>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</si>
  <si>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</si>
  <si>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</si>
  <si>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</si>
  <si>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</si>
  <si>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</si>
  <si>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</si>
  <si>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</si>
  <si>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</si>
  <si>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</si>
  <si>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</si>
  <si>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</si>
  <si>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</si>
  <si>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</si>
  <si>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</si>
  <si>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</si>
  <si>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</si>
  <si>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</si>
  <si>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</si>
  <si>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</si>
  <si>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</si>
  <si>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</si>
  <si>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</si>
  <si>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</si>
  <si>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</si>
  <si>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</si>
  <si>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</si>
  <si>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</si>
  <si>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</si>
  <si>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</si>
  <si>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</si>
  <si>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</si>
  <si>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</si>
  <si>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</si>
  <si>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</si>
  <si>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 xml:space="preserve">인텔 코어i5-11세대 11400F (로켓레이크S) (정품) 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</si>
  <si>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</si>
  <si>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</si>
  <si>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</si>
  <si>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GAINWARD 지포스 GT1030 D4 2GB</t>
    <phoneticPr fontId="1" type="noConversion"/>
  </si>
  <si>
    <t>마이크론 Crucial P2 M.2 NVMe (500GB)</t>
    <phoneticPr fontId="1" type="noConversion"/>
  </si>
  <si>
    <t>WD BLUE 2TB</t>
    <phoneticPr fontId="1" type="noConversion"/>
  </si>
  <si>
    <t>앱코 NCORE 커넬 강화유리</t>
    <phoneticPr fontId="1" type="noConversion"/>
  </si>
  <si>
    <t>마이크로닉스 COOLMAX 600W 80Plus 230V EU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</si>
  <si>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</si>
  <si>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모니터</t>
    <phoneticPr fontId="1" type="noConversion"/>
  </si>
  <si>
    <t>키마셋</t>
    <phoneticPr fontId="1" type="noConversion"/>
  </si>
  <si>
    <t>장패드</t>
    <phoneticPr fontId="1" type="noConversion"/>
  </si>
  <si>
    <t>무선 사무용 합본 세트</t>
    <phoneticPr fontId="1" type="noConversion"/>
  </si>
  <si>
    <t>5mm 고급 장패드</t>
    <phoneticPr fontId="1" type="noConversion"/>
  </si>
  <si>
    <t>케이블</t>
    <phoneticPr fontId="1" type="noConversion"/>
  </si>
  <si>
    <t>Microsoft Windows 10 Home(DSP 64bit 한글)</t>
  </si>
  <si>
    <t>DVI to HDMI [ NX741 ]</t>
    <phoneticPr fontId="1" type="noConversion"/>
  </si>
  <si>
    <t>대성글로벌코리아 ViewSync Etroy VSG241-75 HDR 슬림베젤 게이밍</t>
    <phoneticPr fontId="1" type="noConversion"/>
  </si>
  <si>
    <t>신관 14층</t>
    <phoneticPr fontId="1" type="noConversion"/>
  </si>
  <si>
    <t>아산병원 황성택 3년차(개인구입)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</si>
</sst>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82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1091938121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44627</v>
      </c>
      <c r="C3" s="16" t="s">
        <v>33</v>
      </c>
      <c r="D3" s="21">
        <v>44628</v>
      </c>
      <c r="E3" s="104"/>
      <c r="F3" s="105"/>
      <c r="G3" s="105"/>
      <c r="H3" s="106"/>
    </row>
    <row r="4" spans="1:9" ht="22.5" customHeight="1">
      <c r="A4" s="14" t="s">
        <v>30</v>
      </c>
      <c r="B4" s="50" t="s">
        <v>81</v>
      </c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62</v>
      </c>
      <c r="D6" s="60"/>
      <c r="E6" s="3" t="s">
        <v>52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56</v>
      </c>
      <c r="F10" s="6">
        <v>140000</v>
      </c>
      <c r="G10" s="3">
        <v>1</v>
      </c>
      <c r="H10" s="6">
        <f t="shared" si="0"/>
        <v>140000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57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 t="s">
        <v>68</v>
      </c>
      <c r="D12" s="60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60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78</v>
      </c>
      <c r="D18" s="58"/>
      <c r="E18" s="4" t="s">
        <v>51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5">
        <f>SUM(H6:H19)</f>
        <v>940000</v>
      </c>
      <c r="F20" s="65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5">
        <f>E20*G20</f>
        <v>940000</v>
      </c>
      <c r="F21" s="65"/>
      <c r="G21" s="65"/>
      <c r="H21" s="112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2"/>
      <c r="I22" s="2"/>
    </row>
    <row r="23" spans="1:9" ht="17.25" customHeight="1">
      <c r="A23" s="40"/>
      <c r="B23" s="41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190000</v>
      </c>
      <c r="G24" s="3">
        <v>1</v>
      </c>
      <c r="H24" s="6">
        <f>F24*G24</f>
        <v>190000</v>
      </c>
      <c r="I24" s="2"/>
    </row>
    <row r="25" spans="1:9" ht="21.9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94" t="s">
        <v>80</v>
      </c>
      <c r="D25" s="56"/>
      <c r="E25" s="33" t="s">
        <v>72</v>
      </c>
      <c r="F25" s="6">
        <v>150000</v>
      </c>
      <c r="G25" s="3">
        <v>1</v>
      </c>
      <c r="H25" s="6">
        <f t="shared" ref="H25:H32" si="1">F25*G25</f>
        <v>150000</v>
      </c>
      <c r="I25" s="2"/>
    </row>
    <row r="26" spans="1:9" ht="21.95" customHeight="1">
      <c r="A26" s="76"/>
      <c r="B26" s="77"/>
      <c r="C26" s="94" t="s">
        <v>75</v>
      </c>
      <c r="D26" s="56"/>
      <c r="E26" s="33" t="s">
        <v>73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6"/>
      <c r="B27" s="77"/>
      <c r="C27" s="94" t="s">
        <v>76</v>
      </c>
      <c r="D27" s="56"/>
      <c r="E27" s="5" t="s">
        <v>74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6"/>
      <c r="B28" s="77"/>
      <c r="C28" s="63" t="s">
        <v>79</v>
      </c>
      <c r="D28" s="64"/>
      <c r="E28" s="5" t="s">
        <v>77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6"/>
      <c r="B29" s="77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6"/>
      <c r="B30" s="77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19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340000</v>
      </c>
      <c r="F33" s="67"/>
      <c r="G33" s="67"/>
      <c r="H33" s="110" t="s">
        <v>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22</v>
      </c>
      <c r="B35" s="73"/>
      <c r="C35" s="86"/>
      <c r="D35" s="87"/>
      <c r="E35" s="8" t="s">
        <v>4</v>
      </c>
      <c r="F35" s="117">
        <f>SUM(E21,E33)</f>
        <v>1280000</v>
      </c>
      <c r="G35" s="117"/>
      <c r="H35" s="9" t="s">
        <v>8</v>
      </c>
      <c r="I35" s="2"/>
    </row>
    <row r="36" spans="1:9" ht="16.5" customHeight="1">
      <c r="A36" s="72" t="s">
        <v>21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115">
        <f>F35*1.1-F35</f>
        <v>128000</v>
      </c>
      <c r="G36" s="116"/>
      <c r="H36" s="10"/>
      <c r="I36" s="2"/>
    </row>
    <row r="37" spans="1:9" ht="17.25" customHeight="1">
      <c r="A37" s="72" t="s">
        <v>17</v>
      </c>
      <c r="B37" s="73"/>
      <c r="C37" s="95"/>
      <c r="D37" s="96"/>
      <c r="E37" s="8" t="s">
        <v>16</v>
      </c>
      <c r="F37" s="70" t="s">
        <v>49</v>
      </c>
      <c r="G37" s="71"/>
      <c r="H37" s="32"/>
      <c r="I37" s="2"/>
    </row>
    <row r="38" spans="1:9" ht="19.5" customHeight="1">
      <c r="A38" s="80" t="s">
        <v>18</v>
      </c>
      <c r="B38" s="81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2"/>
      <c r="B39" s="83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1408000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1280000</v>
      </c>
    </row>
    <row r="5" spans="1:6">
      <c r="A5" t="s">
        <v>29</v>
      </c>
      <c r="B5">
        <f>B4*1.13</f>
        <v>1446399.9999999998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2022-03-07T08:00:14Z</cp:lastPrinted>
  <dcterms:created xsi:type="dcterms:W3CDTF">2019-03-28T03:58:09Z</dcterms:created>
  <dcterms:modified xsi:type="dcterms:W3CDTF">2022-03-07T09:09:04Z</dcterms:modified>
</cp:coreProperties>
</file>