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B927306C-73A3-4CB9-886D-2E60A4182D9A}" xr6:coauthVersionLast="47" xr6:coauthVersionMax="47" xr10:uidLastSave="{7C4DB2AF-360A-4E7E-87E2-9A2C15CDC942}"/>
  <bookViews>
    <workbookView xWindow="10680" yWindow="0" windowWidth="1815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<sst xmlns="http://schemas.openxmlformats.org/spreadsheetml/2006/main" count="86" uniqueCount="76">
  <si>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</si>
  <si>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</si>
  <si>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</si>
  <si>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</si>
  <si>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</si>
  <si>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</si>
  <si>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</si>
  <si>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</si>
  <si>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</si>
  <si>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</si>
  <si>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</si>
  <si>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</si>
  <si>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</si>
  <si>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</si>
  <si>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</si>
  <si>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</si>
  <si>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</si>
  <si>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</si>
  <si>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</si>
  <si>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</si>
  <si>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</si>
  <si>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</si>
  <si>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</si>
  <si>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</si>
  <si>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</si>
  <si>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</si>
  <si>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</si>
  <si>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</si>
  <si>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</si>
  <si>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</si>
  <si>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</si>
  <si>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</si>
  <si>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</si>
  <si>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</si>
  <si>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</si>
  <si>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</si>
  <si>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</si>
  <si>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</si>
  <si>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</si>
  <si>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</si>
  <si>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</si>
  <si>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</si>
  <si>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</si>
  <si>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</si>
  <si>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</si>
  <si>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</si>
  <si>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</si>
  <si>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</si>
  <si>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</si>
  <si>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</si>
  <si>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</si>
  <si>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</si>
  <si>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</si>
  <si>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</si>
  <si>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</si>
  <si>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</si>
  <si>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</si>
  <si>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</si>
  <si>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</si>
  <si>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</si>
  <si>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</si>
  <si>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</si>
  <si>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</si>
  <si>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AMD 라이젠7-4세대 5800X (버미어) (멀티팩(정품))</t>
    <phoneticPr fontId="1" type="noConversion"/>
  </si>
  <si>
    <t>Thermalright Peerless Assassin 120 SE ARGB 서린</t>
    <phoneticPr fontId="1" type="noConversion"/>
  </si>
  <si>
    <t xml:space="preserve">삼성전자 DDR4-3200 (16GB) </t>
    <phoneticPr fontId="1" type="noConversion"/>
  </si>
  <si>
    <t>MSI 지포스 RTX 3070 게이밍 Z 트리오 D6 8GB 트라이프로져2 LHR</t>
    <phoneticPr fontId="1" type="noConversion"/>
  </si>
  <si>
    <t>SK하이닉스 Gold P31 M.2 NVMe (1TB)</t>
    <phoneticPr fontId="1" type="noConversion"/>
  </si>
  <si>
    <t>darkFlash DLX21 RGB MESH 강화유리 (블랙)</t>
    <phoneticPr fontId="1" type="noConversion"/>
  </si>
  <si>
    <t>SuperFlower SF-750F14HG LEADEX III GOLD</t>
    <phoneticPr fontId="1" type="noConversion"/>
  </si>
  <si>
    <t>이체 및 현금영수증</t>
  </si>
  <si>
    <t>010-8874-4378</t>
    <phoneticPr fontId="1" type="noConversion"/>
  </si>
  <si>
    <t>신연수고객님</t>
    <phoneticPr fontId="1" type="noConversion"/>
  </si>
  <si>
    <t>MSI MAG B550M 박격포맥스 WiFi</t>
    <phoneticPr fontId="1" type="noConversion"/>
  </si>
  <si>
    <t xml:space="preserve">재고없음 박격포WIFI-&gt;박격포MAX WIFI로변경 </t>
    <phoneticPr fontId="1" type="noConversion"/>
  </si>
  <si>
    <t>20.000원 추가금발생  전달완료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</si>
</sst>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0" zoomScaleNormal="100" zoomScaleSheetLayoutView="100" workbookViewId="0">
      <selection activeCell="E27" sqref="E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72</v>
      </c>
      <c r="C1" s="109" t="s">
        <v>59</v>
      </c>
      <c r="D1" s="110"/>
      <c r="E1" s="43"/>
      <c r="F1" s="44"/>
      <c r="G1" s="44"/>
      <c r="H1" s="45"/>
    </row>
    <row r="2" spans="1:9" ht="22.5" customHeight="1">
      <c r="A2" s="15" t="s">
        <v>40</v>
      </c>
      <c r="B2" s="20" t="s">
        <v>71</v>
      </c>
      <c r="C2" s="111"/>
      <c r="D2" s="112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44818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13"/>
      <c r="C4" s="113"/>
      <c r="D4" s="114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53</v>
      </c>
      <c r="B6" s="99"/>
      <c r="C6" s="57" t="s">
        <v>63</v>
      </c>
      <c r="D6" s="58"/>
      <c r="E6" s="3" t="s">
        <v>6</v>
      </c>
      <c r="F6" s="6">
        <v>405000</v>
      </c>
      <c r="G6" s="3">
        <v>1</v>
      </c>
      <c r="H6" s="6">
        <f>F6*G6</f>
        <v>405000</v>
      </c>
      <c r="I6" s="2"/>
    </row>
    <row r="7" spans="1:9" ht="24" customHeight="1">
      <c r="A7" s="100"/>
      <c r="B7" s="101"/>
      <c r="C7" s="57" t="s">
        <v>64</v>
      </c>
      <c r="D7" s="58"/>
      <c r="E7" s="24" t="s">
        <v>13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5.5" customHeight="1">
      <c r="A8" s="100"/>
      <c r="B8" s="101"/>
      <c r="C8" s="59" t="s">
        <v>73</v>
      </c>
      <c r="D8" s="60"/>
      <c r="E8" s="3" t="s">
        <v>7</v>
      </c>
      <c r="F8" s="6">
        <v>205000</v>
      </c>
      <c r="G8" s="3">
        <v>1</v>
      </c>
      <c r="H8" s="6">
        <f t="shared" si="0"/>
        <v>205000</v>
      </c>
      <c r="I8" s="2"/>
    </row>
    <row r="9" spans="1:9" ht="37.5" customHeight="1">
      <c r="A9" s="100"/>
      <c r="B9" s="101"/>
      <c r="C9" s="57" t="s">
        <v>65</v>
      </c>
      <c r="D9" s="58"/>
      <c r="E9" s="3" t="s">
        <v>8</v>
      </c>
      <c r="F9" s="6">
        <v>72000</v>
      </c>
      <c r="G9" s="3">
        <v>2</v>
      </c>
      <c r="H9" s="6">
        <f t="shared" si="0"/>
        <v>144000</v>
      </c>
      <c r="I9" s="2"/>
    </row>
    <row r="10" spans="1:9" ht="24" customHeight="1">
      <c r="A10" s="100"/>
      <c r="B10" s="101"/>
      <c r="C10" s="57" t="s">
        <v>66</v>
      </c>
      <c r="D10" s="58"/>
      <c r="E10" s="3" t="s">
        <v>9</v>
      </c>
      <c r="F10" s="6">
        <v>800000</v>
      </c>
      <c r="G10" s="3">
        <v>1</v>
      </c>
      <c r="H10" s="6">
        <f t="shared" si="0"/>
        <v>800000</v>
      </c>
      <c r="I10" s="2"/>
    </row>
    <row r="11" spans="1:9" ht="24" customHeight="1">
      <c r="A11" s="100"/>
      <c r="B11" s="101"/>
      <c r="C11" s="122"/>
      <c r="D11" s="12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124" t="s">
        <v>67</v>
      </c>
      <c r="D12" s="58"/>
      <c r="E12" s="3" t="s">
        <v>10</v>
      </c>
      <c r="F12" s="6">
        <v>155000</v>
      </c>
      <c r="G12" s="3">
        <v>1</v>
      </c>
      <c r="H12" s="6">
        <f t="shared" si="0"/>
        <v>155000</v>
      </c>
      <c r="I12" s="2"/>
    </row>
    <row r="13" spans="1:9" ht="24" customHeight="1">
      <c r="A13" s="100"/>
      <c r="B13" s="101"/>
      <c r="C13" s="88"/>
      <c r="D13" s="89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88" t="s">
        <v>68</v>
      </c>
      <c r="D14" s="89"/>
      <c r="E14" s="3" t="s">
        <v>11</v>
      </c>
      <c r="F14" s="6">
        <v>92000</v>
      </c>
      <c r="G14" s="3">
        <v>1</v>
      </c>
      <c r="H14" s="6">
        <f t="shared" si="0"/>
        <v>92000</v>
      </c>
      <c r="I14" s="2"/>
    </row>
    <row r="15" spans="1:9" ht="24" customHeight="1">
      <c r="A15" s="100"/>
      <c r="B15" s="101"/>
      <c r="C15" s="88" t="s">
        <v>69</v>
      </c>
      <c r="D15" s="89"/>
      <c r="E15" s="3" t="s">
        <v>12</v>
      </c>
      <c r="F15" s="6">
        <v>137000</v>
      </c>
      <c r="G15" s="3">
        <v>1</v>
      </c>
      <c r="H15" s="6">
        <f t="shared" si="0"/>
        <v>137000</v>
      </c>
      <c r="I15" s="2"/>
    </row>
    <row r="16" spans="1:9" ht="24" customHeight="1">
      <c r="A16" s="100"/>
      <c r="B16" s="101"/>
      <c r="C16" s="118"/>
      <c r="D16" s="119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61</v>
      </c>
      <c r="D17" s="9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20" t="s">
        <v>50</v>
      </c>
      <c r="D18" s="121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6"/>
      <c r="D19" s="117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54</v>
      </c>
      <c r="B20" s="103"/>
      <c r="C20" s="115" t="s">
        <v>16</v>
      </c>
      <c r="D20" s="115"/>
      <c r="E20" s="93">
        <f>SUM(H6:H19)</f>
        <v>2048000</v>
      </c>
      <c r="F20" s="93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5"/>
      <c r="D21" s="115"/>
      <c r="E21" s="93">
        <f>E20*G20</f>
        <v>2048000</v>
      </c>
      <c r="F21" s="93"/>
      <c r="G21" s="93"/>
      <c r="H21" s="54"/>
      <c r="I21" s="2"/>
    </row>
    <row r="22" spans="1:9" ht="12.75" customHeight="1">
      <c r="A22" s="104"/>
      <c r="B22" s="105"/>
      <c r="C22" s="115"/>
      <c r="D22" s="115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/>
      <c r="D24" s="89"/>
      <c r="E24" s="5"/>
      <c r="F24" s="6"/>
      <c r="G24" s="3"/>
      <c r="H24" s="6">
        <f>F24*G24</f>
        <v>0</v>
      </c>
      <c r="I24" s="2"/>
    </row>
    <row r="25" spans="1:9" ht="25.15" customHeight="1">
      <c r="A25" s="70"/>
      <c r="B25" s="71"/>
      <c r="C25" s="90"/>
      <c r="D25" s="89"/>
      <c r="E25" s="5"/>
      <c r="F25" s="6"/>
      <c r="G25" s="3"/>
      <c r="H25" s="6">
        <f>F25*G25</f>
        <v>0</v>
      </c>
      <c r="I25" s="2"/>
    </row>
    <row r="26" spans="1:9">
      <c r="A26" s="72"/>
      <c r="B26" s="73"/>
      <c r="C26" s="90"/>
      <c r="D26" s="89"/>
      <c r="E26" s="5"/>
      <c r="F26" s="6"/>
      <c r="G26" s="3"/>
      <c r="H26" s="6">
        <f t="shared" ref="H26:H32" si="1">F26*G26</f>
        <v>0</v>
      </c>
      <c r="I26" s="2"/>
    </row>
    <row r="27" spans="1:9">
      <c r="A27" s="72"/>
      <c r="B27" s="73"/>
      <c r="C27" s="91"/>
      <c r="D27" s="92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91"/>
      <c r="D28" s="92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125" t="s">
        <v>74</v>
      </c>
      <c r="D29" s="121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125" t="s">
        <v>75</v>
      </c>
      <c r="D30" s="12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2048000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204800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70</v>
      </c>
      <c r="G37" s="77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>
        <v>82800</v>
      </c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IF(F37="현금(이체X)",F35,IF(F37="웹결제",ROUND(Sheet2!B6,-4),IF(F37="이체 및 현금영수증",F35+F35*10%,IF(F37="이체 및 세금계산서",F35+F35*10%,IF(F37="이체 및 세금계산서",F35+F35*10%,)))))-F38</f>
        <v>2170000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8" t="s">
        <v>60</v>
      </c>
      <c r="G40" s="108"/>
      <c r="H40" s="30">
        <f>F39-(F36+F35)</f>
        <v>-82800</v>
      </c>
      <c r="I40" s="2"/>
    </row>
    <row r="41" spans="1:9" ht="16.5" customHeight="1">
      <c r="C41" s="2"/>
      <c r="D41" s="2"/>
      <c r="E41" s="32" t="s">
        <v>56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2048000</v>
      </c>
    </row>
    <row r="5" spans="1:6">
      <c r="A5" t="s">
        <v>38</v>
      </c>
      <c r="B5">
        <f>B4*1.12</f>
        <v>2293760</v>
      </c>
    </row>
    <row r="6" spans="1:6">
      <c r="A6" t="s">
        <v>58</v>
      </c>
      <c r="B6">
        <f>B4*1.13</f>
        <v>2314240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2022-09-14T01:32:14Z</cp:lastPrinted>
  <dcterms:created xsi:type="dcterms:W3CDTF">2019-03-28T03:58:09Z</dcterms:created>
  <dcterms:modified xsi:type="dcterms:W3CDTF">2022-09-14T02:18:13Z</dcterms:modified>
</cp:coreProperties>
</file>