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5D68503-E50F-4F89-9240-271324461CC9}" xr6:coauthVersionLast="45" xr6:coauthVersionMax="45" xr10:uidLastSave="{00000000-0000-0000-0000-000000000000}"/>
  <bookViews>
    <workbookView xWindow="3465" yWindow="3465" windowWidth="28800" windowHeight="154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<sst xmlns="http://schemas.openxmlformats.org/spreadsheetml/2006/main" count="66" uniqueCount="58">
  <si>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</si>
  <si>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</si>
  <si>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</si>
  <si>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</si>
  <si>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</si>
  <si>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</si>
  <si>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</si>
  <si>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</si>
  <si>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</si>
  <si>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</si>
  <si>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</si>
  <si>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</si>
  <si>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</si>
  <si>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</si>
  <si>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</si>
  <si>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</si>
  <si>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</si>
  <si>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</si>
  <si>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</si>
  <si>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</si>
  <si>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</si>
  <si>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</si>
  <si>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</si>
  <si>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</si>
  <si>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</si>
  <si>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</si>
  <si>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</si>
  <si>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</si>
  <si>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</si>
  <si>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</si>
  <si>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</si>
  <si>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</si>
  <si>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</si>
  <si>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</si>
  <si>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</si>
  <si>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</si>
  <si>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</si>
  <si>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</si>
  <si>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인텔 코어 i3 3220 아이비브릿지 중고</t>
    <phoneticPr fontId="1" type="noConversion"/>
  </si>
  <si>
    <t>MSI H61M 중고</t>
    <phoneticPr fontId="1" type="noConversion"/>
  </si>
  <si>
    <t>삼성 DDR3 4G+2G 중고</t>
    <phoneticPr fontId="1" type="noConversion"/>
  </si>
  <si>
    <t>인텔 내장 HD 2500 중고</t>
    <phoneticPr fontId="1" type="noConversion"/>
  </si>
  <si>
    <t>IPT 120G  중고</t>
    <phoneticPr fontId="1" type="noConversion"/>
  </si>
  <si>
    <t>320G 중고</t>
    <phoneticPr fontId="1" type="noConversion"/>
  </si>
  <si>
    <t xml:space="preserve">스텔라미니 </t>
    <phoneticPr fontId="1" type="noConversion"/>
  </si>
  <si>
    <t>현금할인</t>
    <phoneticPr fontId="1" type="noConversion"/>
  </si>
  <si>
    <t>견적일자: 2019년  11 월 16일</t>
    <phoneticPr fontId="1" type="noConversion"/>
  </si>
  <si>
    <t>납품일자: 2019년  11 월      일</t>
    <phoneticPr fontId="1" type="noConversion"/>
  </si>
  <si>
    <t>고객성명(회사명): 송하늘</t>
    <phoneticPr fontId="1" type="noConversion"/>
  </si>
  <si>
    <t>전화번호: 010-9447-0953</t>
    <phoneticPr fontId="1" type="noConversion"/>
  </si>
  <si>
    <t>배송비</t>
    <phoneticPr fontId="1" type="noConversion"/>
  </si>
  <si>
    <t>택배 배송</t>
    <phoneticPr fontId="1" type="noConversion"/>
  </si>
  <si>
    <t>무상 보증기간 1개월</t>
    <phoneticPr fontId="1" type="noConversion"/>
  </si>
  <si>
    <t>그레이트월 500W 중고</t>
    <phoneticPr fontId="1" type="noConversion"/>
  </si>
  <si>
    <t>래안텍 EdgeArt F2275H 오피스 리얼75 무결점 새상품</t>
    <phoneticPr fontId="1" type="noConversion"/>
  </si>
  <si>
    <t>키보드마우스  SET 새상품</t>
    <phoneticPr fontId="1" type="noConversion"/>
  </si>
  <si>
    <t>마우스패드 새상품</t>
    <phoneticPr fontId="1" type="noConversion"/>
  </si>
  <si>
    <t>컴퓨터 및 모니터 할인금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</si>
</sst>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12"/>
      <color theme="1"/>
      <name val="HY강B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topLeftCell="A4" zoomScaleNormal="100" workbookViewId="0">
      <selection activeCell="D29" sqref="D29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48</v>
      </c>
      <c r="B1" s="67" t="s">
        <v>52</v>
      </c>
      <c r="C1" s="44"/>
      <c r="D1" s="45"/>
      <c r="E1" s="45"/>
      <c r="F1" s="46"/>
    </row>
    <row r="2" spans="1:7" ht="22.5" customHeight="1">
      <c r="A2" s="23" t="s">
        <v>49</v>
      </c>
      <c r="B2" s="68"/>
      <c r="C2" s="47"/>
      <c r="D2" s="48"/>
      <c r="E2" s="48"/>
      <c r="F2" s="49"/>
    </row>
    <row r="3" spans="1:7" ht="22.5" customHeight="1">
      <c r="A3" s="23" t="s">
        <v>46</v>
      </c>
      <c r="B3" s="23" t="s">
        <v>47</v>
      </c>
      <c r="C3" s="47"/>
      <c r="D3" s="48"/>
      <c r="E3" s="48"/>
      <c r="F3" s="49"/>
    </row>
    <row r="4" spans="1:7" ht="22.5" customHeight="1">
      <c r="A4" s="26" t="s">
        <v>28</v>
      </c>
      <c r="B4" s="27"/>
      <c r="C4" s="50"/>
      <c r="D4" s="51"/>
      <c r="E4" s="51"/>
      <c r="F4" s="52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27</v>
      </c>
      <c r="B7" s="4" t="s">
        <v>38</v>
      </c>
      <c r="C7" s="5" t="s">
        <v>6</v>
      </c>
      <c r="D7" s="12">
        <v>30000</v>
      </c>
      <c r="E7" s="5">
        <v>1</v>
      </c>
      <c r="F7" s="12">
        <f>D7*E7</f>
        <v>30000</v>
      </c>
      <c r="G7" s="3"/>
    </row>
    <row r="8" spans="1:7" ht="24" customHeight="1">
      <c r="A8" s="29"/>
      <c r="B8" s="4" t="s">
        <v>39</v>
      </c>
      <c r="C8" s="5" t="s">
        <v>7</v>
      </c>
      <c r="D8" s="12">
        <v>25000</v>
      </c>
      <c r="E8" s="5">
        <v>1</v>
      </c>
      <c r="F8" s="12">
        <f t="shared" ref="F8:F20" si="0">D8*E8</f>
        <v>25000</v>
      </c>
      <c r="G8" s="3"/>
    </row>
    <row r="9" spans="1:7">
      <c r="A9" s="29"/>
      <c r="B9" s="4" t="s">
        <v>40</v>
      </c>
      <c r="C9" s="5" t="s">
        <v>8</v>
      </c>
      <c r="D9" s="12">
        <v>20000</v>
      </c>
      <c r="E9" s="5">
        <v>1</v>
      </c>
      <c r="F9" s="12">
        <f t="shared" si="0"/>
        <v>20000</v>
      </c>
      <c r="G9" s="3"/>
    </row>
    <row r="10" spans="1:7">
      <c r="A10" s="29"/>
      <c r="B10" s="4" t="s">
        <v>41</v>
      </c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>
      <c r="A11" s="29"/>
      <c r="B11" s="4" t="s">
        <v>42</v>
      </c>
      <c r="C11" s="5" t="s">
        <v>10</v>
      </c>
      <c r="D11" s="12">
        <v>10000</v>
      </c>
      <c r="E11" s="5">
        <v>1</v>
      </c>
      <c r="F11" s="12">
        <f t="shared" si="0"/>
        <v>10000</v>
      </c>
      <c r="G11" s="3"/>
    </row>
    <row r="12" spans="1:7">
      <c r="A12" s="29"/>
      <c r="B12" s="4" t="s">
        <v>43</v>
      </c>
      <c r="C12" s="5" t="s">
        <v>11</v>
      </c>
      <c r="D12" s="12">
        <v>10000</v>
      </c>
      <c r="E12" s="5">
        <v>1</v>
      </c>
      <c r="F12" s="12">
        <f t="shared" si="0"/>
        <v>10000</v>
      </c>
      <c r="G12" s="3"/>
    </row>
    <row r="13" spans="1:7" ht="24" customHeight="1">
      <c r="A13" s="29"/>
      <c r="B13" s="4" t="s">
        <v>36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44</v>
      </c>
      <c r="C14" s="5" t="s">
        <v>13</v>
      </c>
      <c r="D14" s="12">
        <v>10000</v>
      </c>
      <c r="E14" s="5">
        <v>1</v>
      </c>
      <c r="F14" s="12">
        <f t="shared" si="0"/>
        <v>10000</v>
      </c>
      <c r="G14" s="3"/>
    </row>
    <row r="15" spans="1:7">
      <c r="A15" s="29"/>
      <c r="B15" s="6" t="s">
        <v>53</v>
      </c>
      <c r="C15" s="5" t="s">
        <v>14</v>
      </c>
      <c r="D15" s="12">
        <v>10000</v>
      </c>
      <c r="E15" s="5">
        <v>1</v>
      </c>
      <c r="F15" s="12">
        <f t="shared" si="0"/>
        <v>10000</v>
      </c>
      <c r="G15" s="3"/>
    </row>
    <row r="16" spans="1:7" ht="24" customHeight="1">
      <c r="A16" s="29"/>
      <c r="B16" s="6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29"/>
      <c r="B17" s="6" t="s">
        <v>36</v>
      </c>
      <c r="C17" s="5" t="s">
        <v>33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25" t="s">
        <v>36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30"/>
      <c r="B20" s="8"/>
      <c r="C20" s="8" t="s">
        <v>35</v>
      </c>
      <c r="D20" s="13"/>
      <c r="E20" s="8"/>
      <c r="F20" s="13">
        <f t="shared" si="0"/>
        <v>0</v>
      </c>
      <c r="G20" s="3"/>
    </row>
    <row r="21" spans="1:7" ht="12.75" customHeight="1" thickBot="1">
      <c r="A21" s="30"/>
      <c r="B21" s="36" t="s">
        <v>18</v>
      </c>
      <c r="C21" s="63">
        <f>SUM(F7:F20)</f>
        <v>175000</v>
      </c>
      <c r="D21" s="63"/>
      <c r="E21" s="16">
        <v>1</v>
      </c>
      <c r="F21" s="64" t="s">
        <v>20</v>
      </c>
      <c r="G21" s="3"/>
    </row>
    <row r="22" spans="1:7" ht="12.75" customHeight="1" thickBot="1">
      <c r="A22" s="30"/>
      <c r="B22" s="37"/>
      <c r="C22" s="63">
        <f>C21*E21</f>
        <v>175000</v>
      </c>
      <c r="D22" s="63"/>
      <c r="E22" s="63"/>
      <c r="F22" s="37"/>
      <c r="G22" s="3"/>
    </row>
    <row r="23" spans="1:7" ht="12.75" customHeight="1" thickBot="1">
      <c r="A23" s="31"/>
      <c r="B23" s="38"/>
      <c r="C23" s="63"/>
      <c r="D23" s="63"/>
      <c r="E23" s="63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37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>
      <c r="A26" s="33"/>
      <c r="B26" s="15" t="s">
        <v>54</v>
      </c>
      <c r="C26" s="11" t="s">
        <v>21</v>
      </c>
      <c r="D26" s="12">
        <v>85000</v>
      </c>
      <c r="E26" s="5">
        <v>1</v>
      </c>
      <c r="F26" s="12">
        <f>D26*E26</f>
        <v>85000</v>
      </c>
      <c r="G26" s="3"/>
    </row>
    <row r="27" spans="1:7">
      <c r="A27" s="33"/>
      <c r="B27" s="15" t="s">
        <v>55</v>
      </c>
      <c r="C27" s="5" t="s">
        <v>31</v>
      </c>
      <c r="D27" s="12">
        <v>10000</v>
      </c>
      <c r="E27" s="5">
        <v>1</v>
      </c>
      <c r="F27" s="12">
        <f t="shared" ref="F27:F32" si="1">D27*E27</f>
        <v>10000</v>
      </c>
      <c r="G27" s="3"/>
    </row>
    <row r="28" spans="1:7">
      <c r="A28" s="33"/>
      <c r="B28" s="15" t="s">
        <v>56</v>
      </c>
      <c r="C28" s="11" t="s">
        <v>34</v>
      </c>
      <c r="D28" s="12"/>
      <c r="E28" s="5">
        <v>1</v>
      </c>
      <c r="F28" s="12">
        <f t="shared" si="1"/>
        <v>0</v>
      </c>
      <c r="G28" s="3"/>
    </row>
    <row r="29" spans="1:7">
      <c r="A29" s="33"/>
      <c r="B29" s="14"/>
      <c r="C29" s="11" t="s">
        <v>32</v>
      </c>
      <c r="D29" s="12"/>
      <c r="E29" s="5"/>
      <c r="F29" s="12">
        <f t="shared" si="1"/>
        <v>0</v>
      </c>
      <c r="G29" s="3"/>
    </row>
    <row r="30" spans="1:7">
      <c r="A30" s="33"/>
      <c r="B30" s="14" t="s">
        <v>51</v>
      </c>
      <c r="C30" s="11" t="s">
        <v>50</v>
      </c>
      <c r="D30" s="12">
        <v>5000</v>
      </c>
      <c r="E30" s="5">
        <v>2</v>
      </c>
      <c r="F30" s="12">
        <f t="shared" si="1"/>
        <v>10000</v>
      </c>
      <c r="G30" s="3"/>
    </row>
    <row r="31" spans="1:7">
      <c r="A31" s="33"/>
      <c r="B31" s="14" t="s">
        <v>57</v>
      </c>
      <c r="C31" s="11" t="s">
        <v>45</v>
      </c>
      <c r="D31" s="12">
        <v>-30000</v>
      </c>
      <c r="E31" s="5">
        <v>1</v>
      </c>
      <c r="F31" s="12">
        <f t="shared" si="1"/>
        <v>-30000</v>
      </c>
      <c r="G31" s="3"/>
    </row>
    <row r="32" spans="1:7" ht="16.5" hidden="1" customHeight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2" t="s">
        <v>22</v>
      </c>
      <c r="C33" s="55">
        <f>SUM(F26:F32)</f>
        <v>75000</v>
      </c>
      <c r="D33" s="55"/>
      <c r="E33" s="56"/>
      <c r="F33" s="53" t="s">
        <v>20</v>
      </c>
      <c r="G33" s="3"/>
    </row>
    <row r="34" spans="1:7" ht="14.25" customHeight="1" thickBot="1">
      <c r="A34" s="33"/>
      <c r="B34" s="43"/>
      <c r="C34" s="65"/>
      <c r="D34" s="65"/>
      <c r="E34" s="66"/>
      <c r="F34" s="54"/>
      <c r="G34" s="3"/>
    </row>
    <row r="35" spans="1:7" ht="17.25">
      <c r="A35" s="34"/>
      <c r="B35" s="39" t="s">
        <v>23</v>
      </c>
      <c r="C35" s="17" t="s">
        <v>23</v>
      </c>
      <c r="D35" s="57">
        <f>SUM(C22,C33)</f>
        <v>250000</v>
      </c>
      <c r="E35" s="58"/>
      <c r="F35" s="18" t="s">
        <v>20</v>
      </c>
      <c r="G35" s="3"/>
    </row>
    <row r="36" spans="1:7" ht="17.25">
      <c r="A36" s="34"/>
      <c r="B36" s="40"/>
      <c r="C36" s="19" t="s">
        <v>24</v>
      </c>
      <c r="D36" s="55">
        <f>D35*1.1-D35</f>
        <v>25000</v>
      </c>
      <c r="E36" s="56"/>
      <c r="F36" s="20"/>
      <c r="G36" s="3"/>
    </row>
    <row r="37" spans="1:7" ht="13.5" customHeight="1">
      <c r="A37" s="34"/>
      <c r="B37" s="40"/>
      <c r="C37" s="24" t="s">
        <v>30</v>
      </c>
      <c r="D37" s="61"/>
      <c r="E37" s="61"/>
      <c r="F37" s="62"/>
      <c r="G37" s="3"/>
    </row>
    <row r="38" spans="1:7" ht="18" thickBot="1">
      <c r="A38" s="35"/>
      <c r="B38" s="41"/>
      <c r="C38" s="21" t="s">
        <v>25</v>
      </c>
      <c r="D38" s="59">
        <f>SUM(D35:E36)-D37</f>
        <v>275000</v>
      </c>
      <c r="E38" s="60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&amp;C국민은행 (최진만) 361402-04-176640 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2019-11-16T03:09:38Z</cp:lastPrinted>
  <dcterms:created xsi:type="dcterms:W3CDTF">2019-03-28T03:58:09Z</dcterms:created>
  <dcterms:modified xsi:type="dcterms:W3CDTF">2019-11-16T03:10:54Z</dcterms:modified>
</cp:coreProperties>
</file>