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<sst xmlns="http://schemas.openxmlformats.org/spreadsheetml/2006/main" count="84" uniqueCount="77">
  <si>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</si>
  <si>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</si>
  <si>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</si>
  <si>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</si>
  <si>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</si>
  <si>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</si>
  <si>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</si>
  <si>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</si>
  <si>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</si>
  <si>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</si>
  <si>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</si>
  <si>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</si>
  <si>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</si>
  <si>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</si>
  <si>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</si>
  <si>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</si>
  <si>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</si>
  <si>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</si>
  <si>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</si>
  <si>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</si>
  <si>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</si>
  <si>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</si>
  <si>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</si>
  <si>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</si>
  <si>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</si>
  <si>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</si>
  <si>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</si>
  <si>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</si>
  <si>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</si>
  <si>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</si>
  <si>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</si>
  <si>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</si>
  <si>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</si>
  <si>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</si>
  <si>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</si>
  <si>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</si>
  <si>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</si>
  <si>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</si>
  <si>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</si>
  <si>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</si>
  <si>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</si>
  <si>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</si>
  <si>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</si>
  <si>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</si>
  <si>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</si>
  <si>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</si>
  <si>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</si>
  <si>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</si>
  <si>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</si>
  <si>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</si>
  <si>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</si>
  <si>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</si>
  <si>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</si>
  <si>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</si>
  <si>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</si>
  <si>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</si>
  <si>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</si>
  <si>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</si>
  <si>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</si>
  <si>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</si>
  <si>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</si>
  <si>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</si>
  <si>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</si>
  <si>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AMD 라이젠5-3세대 3500 (마티스) (멀티팩)</t>
    <phoneticPr fontId="1" type="noConversion"/>
  </si>
  <si>
    <t>AMD 정품쿨러</t>
    <phoneticPr fontId="1" type="noConversion"/>
  </si>
  <si>
    <t>GIGABYTE GA-A320M-S2H 듀러블에디션 피씨디렉트</t>
    <phoneticPr fontId="1" type="noConversion"/>
  </si>
  <si>
    <t>삼성전자 DDR4-2666 (16GB)</t>
    <phoneticPr fontId="1" type="noConversion"/>
  </si>
  <si>
    <t>MSI 라데온 RX 570 아머 OC D5 4GB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</si>
  <si>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</si>
  <si>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</si>
  <si>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</si>
  <si>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래안텍 EdgeArt FA2740K IPS 리얼 144 게이밍 무결점</t>
    <phoneticPr fontId="1" type="noConversion"/>
  </si>
  <si>
    <t>모니터</t>
    <phoneticPr fontId="1" type="noConversion"/>
  </si>
  <si>
    <t>장패드</t>
    <phoneticPr fontId="1" type="noConversion"/>
  </si>
  <si>
    <t>고급 5mm 장패드</t>
    <phoneticPr fontId="1" type="noConversion"/>
  </si>
  <si>
    <t>카드+현금</t>
  </si>
  <si>
    <t>소준수(소진수)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</si>
</sst>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76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1077287834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44135</v>
      </c>
      <c r="C3" s="17" t="s">
        <v>48</v>
      </c>
      <c r="D3" s="22">
        <v>44135</v>
      </c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163000</v>
      </c>
      <c r="G6" s="3">
        <v>1</v>
      </c>
      <c r="H6" s="6">
        <f>F6*G6</f>
        <v>163000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185000</v>
      </c>
      <c r="G10" s="3">
        <v>1</v>
      </c>
      <c r="H10" s="6">
        <f t="shared" si="0"/>
        <v>185000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69</v>
      </c>
      <c r="D14" s="49"/>
      <c r="E14" s="3" t="s">
        <v>13</v>
      </c>
      <c r="F14" s="6">
        <v>34000</v>
      </c>
      <c r="G14" s="3">
        <v>1</v>
      </c>
      <c r="H14" s="6">
        <f t="shared" si="0"/>
        <v>34000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722000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722000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102"/>
      <c r="B24" s="103"/>
      <c r="C24" s="48" t="s">
        <v>71</v>
      </c>
      <c r="D24" s="49"/>
      <c r="E24" s="5" t="s">
        <v>72</v>
      </c>
      <c r="F24" s="6">
        <v>235000</v>
      </c>
      <c r="G24" s="3">
        <v>1</v>
      </c>
      <c r="H24" s="6">
        <f>F24*G24</f>
        <v>235000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 t="s">
        <v>74</v>
      </c>
      <c r="D25" s="49"/>
      <c r="E25" s="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43"/>
      <c r="E33" s="59">
        <f>SUM(H24:H32)</f>
        <v>235000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>
        <v>340000</v>
      </c>
      <c r="D35" s="79"/>
      <c r="E35" s="8" t="s">
        <v>4</v>
      </c>
      <c r="F35" s="106">
        <f>SUM(E21,E33)</f>
        <v>957000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>
        <f>IF(F37="현금(이체X)",Sheet2!C1,IF(F37="카드",Sheet2!C1,IF(F37="이체 및 현금영수증",Sheet2!C1,IF(F37="카드+현금",ROUND(Sheet2!B5,-4),IF(F37="이체 및 세금계산서",Sheet2!C1)))))</f>
        <v>700000</v>
      </c>
      <c r="D36" s="77"/>
      <c r="E36" s="8" t="s">
        <v>21</v>
      </c>
      <c r="F36" s="104">
        <f>F35*1.1-F35</f>
        <v>95700</v>
      </c>
      <c r="G36" s="105"/>
      <c r="H36" s="10"/>
      <c r="I36" s="2"/>
    </row>
    <row r="37" spans="1:9" ht="17.25" customHeight="1">
      <c r="A37" s="64" t="s">
        <v>31</v>
      </c>
      <c r="B37" s="65"/>
      <c r="C37" s="80">
        <v>10000</v>
      </c>
      <c r="D37" s="81"/>
      <c r="E37" s="8" t="s">
        <v>30</v>
      </c>
      <c r="F37" s="60" t="s">
        <v>75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1030000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617000</v>
      </c>
    </row>
    <row r="5" spans="1:6">
      <c r="A5" t="s">
        <v>43</v>
      </c>
      <c r="B5">
        <f>B4*1.13</f>
        <v>697209.99999999988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2020-10-31T03:01:27Z</dcterms:modified>
</cp:coreProperties>
</file>