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DD0F0978-12F5-4397-82BC-CF6BA04FD75F}" xr6:coauthVersionLast="47" xr6:coauthVersionMax="47" xr10:uidLastSave="{C34BDA7C-9004-4F7E-8E4B-5F8E87D9999B}"/>
  <bookViews>
    <workbookView xWindow="1035" yWindow="6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<sst xmlns="http://schemas.openxmlformats.org/spreadsheetml/2006/main" count="84" uniqueCount="76">
  <si>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</si>
  <si>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</si>
  <si>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</si>
  <si>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</si>
  <si>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</si>
  <si>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</si>
  <si>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</si>
  <si>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</si>
  <si>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</si>
  <si>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</si>
  <si>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</si>
  <si>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</si>
  <si>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</si>
  <si>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</si>
  <si>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</si>
  <si>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</si>
  <si>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</si>
  <si>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</si>
  <si>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</si>
  <si>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</si>
  <si>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</si>
  <si>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</si>
  <si>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</si>
  <si>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</si>
  <si>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</si>
  <si>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</si>
  <si>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</si>
  <si>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</si>
  <si>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</si>
  <si>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</si>
  <si>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</si>
  <si>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</si>
  <si>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</si>
  <si>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</si>
  <si>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</si>
  <si>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</si>
  <si>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</si>
  <si>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</si>
  <si>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</si>
  <si>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</si>
  <si>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</si>
  <si>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</si>
  <si>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</si>
  <si>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</si>
  <si>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</si>
  <si>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</si>
  <si>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</si>
  <si>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</si>
  <si>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</si>
  <si>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</si>
  <si>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</si>
  <si>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</si>
  <si>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</si>
  <si>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</si>
  <si>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</si>
  <si>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</si>
  <si>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</si>
  <si>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</si>
  <si>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</si>
  <si>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</si>
  <si>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</si>
  <si>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</si>
  <si>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</si>
  <si>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</si>
  <si>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JONSBO CR-1000 AUTO RGB (BLACK)</t>
    <phoneticPr fontId="1" type="noConversion"/>
  </si>
  <si>
    <t>ASRock B560M PRO4 에즈윈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</si>
  <si>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</si>
  <si>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</si>
  <si>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 xml:space="preserve">마이크로닉스 Master M60 메쉬 (블랙) </t>
    <phoneticPr fontId="1" type="noConversion"/>
  </si>
  <si>
    <t xml:space="preserve">마이크로닉스 Classic II 600W 80PLUS 230V EU </t>
    <phoneticPr fontId="1" type="noConversion"/>
  </si>
  <si>
    <t xml:space="preserve">세훈&lt;sa12173019@gmail.com&gt; </t>
    <phoneticPr fontId="1" type="noConversion"/>
  </si>
  <si>
    <t>인텔 코어i7-10세대 10700F (코멧레이크S) (정품)</t>
    <phoneticPr fontId="1" type="noConversion"/>
  </si>
  <si>
    <t>삼성전자 870 EVO (500GB)</t>
    <phoneticPr fontId="1" type="noConversion"/>
  </si>
  <si>
    <t>Microsoft Windows 10 Home(처음사용자용 한글)</t>
  </si>
  <si>
    <t>Britz 브리츠인터내셔널 BZ-SL10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</si>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</sst>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44" t="s">
        <v>60</v>
      </c>
      <c r="D1" s="45"/>
      <c r="E1" s="101"/>
      <c r="F1" s="102"/>
      <c r="G1" s="102"/>
      <c r="H1" s="103"/>
    </row>
    <row r="2" spans="1:9" ht="22.5" customHeight="1">
      <c r="A2" s="15" t="s">
        <v>44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45</v>
      </c>
      <c r="B3" s="17">
        <f ca="1">TODAY()</f>
        <v>44391</v>
      </c>
      <c r="C3" s="16" t="s">
        <v>46</v>
      </c>
      <c r="D3" s="21"/>
      <c r="E3" s="104"/>
      <c r="F3" s="105"/>
      <c r="G3" s="105"/>
      <c r="H3" s="106"/>
    </row>
    <row r="4" spans="1:9" ht="22.5" customHeight="1">
      <c r="A4" s="14" t="s">
        <v>43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71</v>
      </c>
      <c r="D6" s="62"/>
      <c r="E6" s="3" t="s">
        <v>6</v>
      </c>
      <c r="F6" s="6">
        <v>393000</v>
      </c>
      <c r="G6" s="3">
        <v>1</v>
      </c>
      <c r="H6" s="6">
        <f>F6*G6</f>
        <v>393000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3" t="s">
        <v>65</v>
      </c>
      <c r="D8" s="114"/>
      <c r="E8" s="3" t="s">
        <v>7</v>
      </c>
      <c r="F8" s="6">
        <v>135000</v>
      </c>
      <c r="G8" s="3">
        <v>1</v>
      </c>
      <c r="H8" s="6">
        <f t="shared" si="0"/>
        <v>135000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725000</v>
      </c>
      <c r="G10" s="3">
        <v>1</v>
      </c>
      <c r="H10" s="6">
        <f t="shared" si="0"/>
        <v>725000</v>
      </c>
      <c r="I10" s="2"/>
    </row>
    <row r="11" spans="1:9" ht="34.5" customHeight="1">
      <c r="A11" s="36"/>
      <c r="B11" s="37"/>
      <c r="C11" s="122" t="s">
        <v>72</v>
      </c>
      <c r="D11" s="123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73</v>
      </c>
      <c r="D18" s="60"/>
      <c r="E18" s="4" t="s">
        <v>25</v>
      </c>
      <c r="F18" s="7">
        <v>160000</v>
      </c>
      <c r="G18" s="4">
        <v>1</v>
      </c>
      <c r="H18" s="6">
        <f t="shared" si="0"/>
        <v>160000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5">
        <f>SUM(H6:H19)</f>
        <v>1769000</v>
      </c>
      <c r="F20" s="65"/>
      <c r="G20" s="29">
        <v>1</v>
      </c>
      <c r="H20" s="112" t="s">
        <v>20</v>
      </c>
      <c r="I20" s="2"/>
    </row>
    <row r="21" spans="1:9" ht="12.75" customHeight="1">
      <c r="A21" s="40"/>
      <c r="B21" s="41"/>
      <c r="C21" s="52"/>
      <c r="D21" s="52"/>
      <c r="E21" s="65">
        <f>E20*G20</f>
        <v>1769000</v>
      </c>
      <c r="F21" s="65"/>
      <c r="G21" s="65"/>
      <c r="H21" s="112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2"/>
      <c r="I22" s="2"/>
    </row>
    <row r="23" spans="1:9" ht="17.25" customHeight="1">
      <c r="A23" s="40"/>
      <c r="B23" s="41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32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30000</v>
      </c>
      <c r="F33" s="67"/>
      <c r="G33" s="67"/>
      <c r="H33" s="110" t="s">
        <v>20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35</v>
      </c>
      <c r="B35" s="73"/>
      <c r="C35" s="86"/>
      <c r="D35" s="87"/>
      <c r="E35" s="8" t="s">
        <v>4</v>
      </c>
      <c r="F35" s="117">
        <f>SUM(E21,E33)</f>
        <v>1799000</v>
      </c>
      <c r="G35" s="117"/>
      <c r="H35" s="9" t="s">
        <v>20</v>
      </c>
      <c r="I35" s="2"/>
    </row>
    <row r="36" spans="1:9" ht="16.5" customHeight="1">
      <c r="A36" s="72" t="s">
        <v>34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5">
        <f>F35*1.1-F35</f>
        <v>179900.00000000023</v>
      </c>
      <c r="G36" s="116"/>
      <c r="H36" s="10"/>
      <c r="I36" s="2"/>
    </row>
    <row r="37" spans="1:9" ht="17.25" customHeight="1">
      <c r="A37" s="72" t="s">
        <v>30</v>
      </c>
      <c r="B37" s="73"/>
      <c r="C37" s="95"/>
      <c r="D37" s="96"/>
      <c r="E37" s="8" t="s">
        <v>29</v>
      </c>
      <c r="F37" s="70" t="s">
        <v>63</v>
      </c>
      <c r="G37" s="71"/>
      <c r="H37" s="32"/>
      <c r="I37" s="2"/>
    </row>
    <row r="38" spans="1:9" ht="19.5" customHeight="1">
      <c r="A38" s="80" t="s">
        <v>31</v>
      </c>
      <c r="B38" s="81"/>
      <c r="C38" s="97">
        <f>SUM(C35:C36)-C37</f>
        <v>0</v>
      </c>
      <c r="D38" s="98"/>
      <c r="E38" s="25" t="s">
        <v>30</v>
      </c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30" t="s">
        <v>22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1978900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1799000</v>
      </c>
    </row>
    <row r="5" spans="1:6">
      <c r="A5" t="s">
        <v>42</v>
      </c>
      <c r="B5">
        <f>B4*1.13</f>
        <v>2032869.9999999998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2021-07-04T07:24:33Z</cp:lastPrinted>
  <dcterms:created xsi:type="dcterms:W3CDTF">2019-03-28T03:58:09Z</dcterms:created>
  <dcterms:modified xsi:type="dcterms:W3CDTF">2021-07-14T03:17:28Z</dcterms:modified>
</cp:coreProperties>
</file>