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D0C110C-2707-4181-8AE0-A2EB00E64ED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s="1"/>
  <c r="C38" i="1" l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<sst xmlns="http://schemas.openxmlformats.org/spreadsheetml/2006/main" count="83" uniqueCount="75">
  <si>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</si>
  <si>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</si>
  <si>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</si>
  <si>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</si>
  <si>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</si>
  <si>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</si>
  <si>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</si>
  <si>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</si>
  <si>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</si>
  <si>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</si>
  <si>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</si>
  <si>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</si>
  <si>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</si>
  <si>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</si>
  <si>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</si>
  <si>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</si>
  <si>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</si>
  <si>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</si>
  <si>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</si>
  <si>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</si>
  <si>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</si>
  <si>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</si>
  <si>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</si>
  <si>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</si>
  <si>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</si>
  <si>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</si>
  <si>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</si>
  <si>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</si>
  <si>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</si>
  <si>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</si>
  <si>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</si>
  <si>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</si>
  <si>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</si>
  <si>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</si>
  <si>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</si>
  <si>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</si>
  <si>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</si>
  <si>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</si>
  <si>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</si>
  <si>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</si>
  <si>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</si>
  <si>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</si>
  <si>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</si>
  <si>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</si>
  <si>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</si>
  <si>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</si>
  <si>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</si>
  <si>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</si>
  <si>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</si>
  <si>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</si>
  <si>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</si>
  <si>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</si>
  <si>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</si>
  <si>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</si>
  <si>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</si>
  <si>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</si>
  <si>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</si>
  <si>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</si>
  <si>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</si>
  <si>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</si>
  <si>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</si>
  <si>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</si>
  <si>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</si>
  <si>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</si>
  <si>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</si>
  <si>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Segotep Frozen Tower T5 (Silver)</t>
    <phoneticPr fontId="1" type="noConversion"/>
  </si>
  <si>
    <t>ASUS PRIME H510M-K 인텍앤컴퍼니</t>
    <phoneticPr fontId="1" type="noConversion"/>
  </si>
  <si>
    <t>삼성전자 DDR4-3200 (32GB)</t>
    <phoneticPr fontId="1" type="noConversion"/>
  </si>
  <si>
    <t>컬러풀 지포스 GTX1050 Ti OC D5 4GB NE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</si>
  <si>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</si>
  <si>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</si>
  <si>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아이구주 HATCH 8 인피니티 메쉬 강화유리 (블랙)</t>
    <phoneticPr fontId="1" type="noConversion"/>
  </si>
  <si>
    <t>GIGABYTE P650B 80PLUS BRONZE</t>
    <phoneticPr fontId="1" type="noConversion"/>
  </si>
  <si>
    <t>카드+현금</t>
  </si>
  <si>
    <t>백근택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</si>
</sst>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1023529951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44556</v>
      </c>
      <c r="C3" s="16" t="s">
        <v>33</v>
      </c>
      <c r="D3" s="21">
        <v>44556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165000</v>
      </c>
      <c r="G9" s="3">
        <v>1</v>
      </c>
      <c r="H9" s="6">
        <f t="shared" si="0"/>
        <v>165000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1345000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1345000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>
        <v>345000</v>
      </c>
      <c r="D35" s="90"/>
      <c r="E35" s="8" t="s">
        <v>4</v>
      </c>
      <c r="F35" s="119">
        <f>SUM(E21,E33)</f>
        <v>1345000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>
        <f>IF(F37="현금(이체X)",Sheet2!C1,IF(F37="카드",Sheet2!C1,IF(F37="이체 및 현금영수증",Sheet2!C1,IF(F37="카드+현금",ROUND(Sheet2!B5,-4),IF(F37="이체 및 세금계산서",Sheet2!C1)))))</f>
        <v>1130000</v>
      </c>
      <c r="D36" s="88"/>
      <c r="E36" s="8" t="s">
        <v>9</v>
      </c>
      <c r="F36" s="117">
        <f>F35*1.1-F35</f>
        <v>134500.00000000023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>
        <v>30000</v>
      </c>
      <c r="D37" s="98"/>
      <c r="E37" s="8" t="s">
        <v>16</v>
      </c>
      <c r="F37" s="73" t="s">
        <v>73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1445000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1000000</v>
      </c>
    </row>
    <row r="5" spans="1:6">
      <c r="A5" t="s">
        <v>29</v>
      </c>
      <c r="B5">
        <f>B4*1.13</f>
        <v>1130000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2021-12-26T06:23:42Z</dcterms:modified>
</cp:coreProperties>
</file>