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1_BB088DEC0DCAC0DBEFF46DDE7A3AA677F126C966" xr6:coauthVersionLast="47" xr6:coauthVersionMax="47" xr10:uidLastSave="{00000000-0000-0000-0000-000000000000}"/>
  <bookViews>
    <workbookView xWindow="29190" yWindow="390" windowWidth="21600" windowHeight="113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<sst xmlns="http://schemas.openxmlformats.org/spreadsheetml/2006/main" count="98" uniqueCount="86">
  <si>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</si>
  <si>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</si>
  <si>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</si>
  <si>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</si>
  <si>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</si>
  <si>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</si>
  <si>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</si>
  <si>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</si>
  <si>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</si>
  <si>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</si>
  <si>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</si>
  <si>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</si>
  <si>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</si>
  <si>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</si>
  <si>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</si>
  <si>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</si>
  <si>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</si>
  <si>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</si>
  <si>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</si>
  <si>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</si>
  <si>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</si>
  <si>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</si>
  <si>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</si>
  <si>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</si>
  <si>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</si>
  <si>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</si>
  <si>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</si>
  <si>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</si>
  <si>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</si>
  <si>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</si>
  <si>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</si>
  <si>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</si>
  <si>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</si>
  <si>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</si>
  <si>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</si>
  <si>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</si>
  <si>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</si>
  <si>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</si>
  <si>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</si>
  <si>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</si>
  <si>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</si>
  <si>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</si>
  <si>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</si>
  <si>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</si>
  <si>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</si>
  <si>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</si>
  <si>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</si>
  <si>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</si>
  <si>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</si>
  <si>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</si>
  <si>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</si>
  <si>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</si>
  <si>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</si>
  <si>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</si>
  <si>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</si>
  <si>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</si>
  <si>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</si>
  <si>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</si>
  <si>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</si>
  <si>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</si>
  <si>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</si>
  <si>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</si>
  <si>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</si>
  <si>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</si>
  <si>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</si>
  <si>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</si>
  <si>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</si>
  <si>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</si>
  <si>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</si>
  <si>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</si>
  <si>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</si>
  <si>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</si>
  <si>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</si>
  <si>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</si>
  <si>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</si>
  <si>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</si>
  <si>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</si>
  <si>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방종욱 고객님</t>
    <phoneticPr fontId="1" type="noConversion"/>
  </si>
  <si>
    <t>삼성전자 DDR5-5600 (16GB)</t>
    <phoneticPr fontId="1" type="noConversion"/>
  </si>
  <si>
    <t>MSI 지포스 RTX 4070 Ti 벤투스 3X OC D6X 12GB</t>
    <phoneticPr fontId="1" type="noConversion"/>
  </si>
  <si>
    <t>삼성전자 PM9A1 M.2 NVMe 병행수입 (1TB)</t>
    <phoneticPr fontId="1" type="noConversion"/>
  </si>
  <si>
    <t>DAVEN APEX MESH 강화유리 (Black)</t>
    <phoneticPr fontId="1" type="noConversion"/>
  </si>
  <si>
    <t>마이크로닉스 Classic II 850W 80PLUS GOLD 230V EU 풀모듈러</t>
    <phoneticPr fontId="1" type="noConversion"/>
  </si>
  <si>
    <t>MSI MAG B650M 박격포 WIFI</t>
    <phoneticPr fontId="1" type="noConversion"/>
  </si>
  <si>
    <t>AMD 라이젠9-5세대 7950X3D (라파엘) (정품)</t>
    <phoneticPr fontId="1" type="noConversion"/>
  </si>
  <si>
    <t>DEEPCOOL LS720 ARGB (BLACK)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</si>
</sst>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7" fillId="2" borderId="3" xfId="0" applyFont="1" applyFill="1" applyBorder="1" applyAlignment="1">
      <alignment horizontal="center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1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2" t="s">
        <v>40</v>
      </c>
      <c r="B1" s="34" t="s">
        <v>77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35">
        <v>1049367753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45248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84</v>
      </c>
      <c r="D6" s="56"/>
      <c r="E6" s="3" t="s">
        <v>6</v>
      </c>
      <c r="F6" s="6">
        <v>976000</v>
      </c>
      <c r="G6" s="3">
        <v>1</v>
      </c>
      <c r="H6" s="6">
        <f>F6*G6</f>
        <v>976000</v>
      </c>
      <c r="I6" s="2"/>
    </row>
    <row r="7" spans="1:9" ht="24" customHeight="1">
      <c r="A7" s="69"/>
      <c r="B7" s="70"/>
      <c r="C7" s="55" t="s">
        <v>85</v>
      </c>
      <c r="D7" s="56"/>
      <c r="E7" s="21" t="s">
        <v>11</v>
      </c>
      <c r="F7" s="6">
        <v>179000</v>
      </c>
      <c r="G7" s="3">
        <v>1</v>
      </c>
      <c r="H7" s="6">
        <f t="shared" ref="H7:H20" si="0">F7*G7</f>
        <v>179000</v>
      </c>
      <c r="I7" s="2"/>
    </row>
    <row r="8" spans="1:9" ht="25.5" customHeight="1">
      <c r="A8" s="69"/>
      <c r="B8" s="70"/>
      <c r="C8" s="123" t="s">
        <v>83</v>
      </c>
      <c r="D8" s="124"/>
      <c r="E8" s="3" t="s">
        <v>7</v>
      </c>
      <c r="F8" s="6">
        <v>375000</v>
      </c>
      <c r="G8" s="3">
        <v>1</v>
      </c>
      <c r="H8" s="6">
        <f t="shared" si="0"/>
        <v>375000</v>
      </c>
      <c r="I8" s="2"/>
    </row>
    <row r="9" spans="1:9" ht="37.5" customHeight="1">
      <c r="A9" s="69"/>
      <c r="B9" s="70"/>
      <c r="C9" s="55" t="s">
        <v>78</v>
      </c>
      <c r="D9" s="56"/>
      <c r="E9" s="3" t="s">
        <v>8</v>
      </c>
      <c r="F9" s="6">
        <v>60000</v>
      </c>
      <c r="G9" s="3">
        <v>2</v>
      </c>
      <c r="H9" s="6">
        <f t="shared" si="0"/>
        <v>120000</v>
      </c>
      <c r="I9" s="2"/>
    </row>
    <row r="10" spans="1:9" ht="24" customHeight="1">
      <c r="A10" s="69"/>
      <c r="B10" s="70"/>
      <c r="C10" s="55" t="s">
        <v>79</v>
      </c>
      <c r="D10" s="56"/>
      <c r="E10" s="3" t="s">
        <v>9</v>
      </c>
      <c r="F10" s="6">
        <v>1155000</v>
      </c>
      <c r="G10" s="3">
        <v>1</v>
      </c>
      <c r="H10" s="6">
        <f t="shared" si="0"/>
        <v>1155000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80</v>
      </c>
      <c r="D12" s="56"/>
      <c r="E12" s="3" t="s">
        <v>10</v>
      </c>
      <c r="F12" s="6">
        <v>100000</v>
      </c>
      <c r="G12" s="3">
        <v>1</v>
      </c>
      <c r="H12" s="6">
        <f t="shared" si="0"/>
        <v>100000</v>
      </c>
      <c r="I12" s="2"/>
    </row>
    <row r="13" spans="1:9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81</v>
      </c>
      <c r="D14" s="50"/>
      <c r="E14" s="3" t="s">
        <v>68</v>
      </c>
      <c r="F14" s="6">
        <v>50000</v>
      </c>
      <c r="G14" s="3">
        <v>1</v>
      </c>
      <c r="H14" s="6">
        <f t="shared" si="0"/>
        <v>50000</v>
      </c>
      <c r="I14" s="2"/>
    </row>
    <row r="15" spans="1:9" ht="24" customHeight="1">
      <c r="A15" s="69"/>
      <c r="B15" s="70"/>
      <c r="C15" s="49" t="s">
        <v>82</v>
      </c>
      <c r="D15" s="50"/>
      <c r="E15" s="3" t="s">
        <v>69</v>
      </c>
      <c r="F15" s="6">
        <v>165000</v>
      </c>
      <c r="G15" s="3">
        <v>1</v>
      </c>
      <c r="H15" s="6">
        <f t="shared" si="0"/>
        <v>165000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73</v>
      </c>
      <c r="D18" s="61"/>
      <c r="E18" s="4" t="s">
        <v>75</v>
      </c>
      <c r="F18" s="7"/>
      <c r="G18" s="4"/>
      <c r="H18" s="6"/>
      <c r="I18" s="2"/>
    </row>
    <row r="19" spans="1:9">
      <c r="A19" s="69"/>
      <c r="B19" s="70"/>
      <c r="C19" s="53" t="s">
        <v>74</v>
      </c>
      <c r="D19" s="54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3200000</v>
      </c>
      <c r="F21" s="62"/>
      <c r="G21" s="23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3200000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60</v>
      </c>
      <c r="B26" s="96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3200000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320000.00000000047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7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0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4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3520000</v>
      </c>
      <c r="G40" s="128"/>
      <c r="H40" s="2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6">
        <f>F40-(F37+F36)</f>
        <v>0</v>
      </c>
      <c r="I41" s="2"/>
    </row>
    <row r="42" spans="1:9" ht="16.5" customHeight="1">
      <c r="B42" s="33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3200000</v>
      </c>
    </row>
    <row r="4" spans="1:7">
      <c r="A4" t="s">
        <v>54</v>
      </c>
      <c r="B4" s="28" t="s">
        <v>52</v>
      </c>
      <c r="C4" s="30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1">
        <f>(F3-C4)*C5</f>
        <v>2970000.0000000005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29" t="s">
        <v>53</v>
      </c>
      <c r="C9" s="32"/>
      <c r="D9" t="s">
        <v>49</v>
      </c>
      <c r="G9" s="31">
        <f>((F3*C10)-C9)/C10</f>
        <v>3200000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1">
        <f>ROUND(G9,-3)</f>
        <v>3200000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19" t="s">
        <v>59</v>
      </c>
      <c r="D2" t="s">
        <v>29</v>
      </c>
    </row>
    <row r="3" spans="1:5">
      <c r="A3" t="s">
        <v>19</v>
      </c>
      <c r="B3" t="s">
        <v>25</v>
      </c>
      <c r="C3" s="19" t="s">
        <v>58</v>
      </c>
      <c r="D3" s="13" t="s">
        <v>31</v>
      </c>
    </row>
    <row r="4" spans="1:5">
      <c r="A4" t="s">
        <v>20</v>
      </c>
      <c r="B4" s="11">
        <f>Sheet1!F36-(Sheet1!C36)</f>
        <v>3200000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19"/>
    </row>
    <row r="18" spans="1:1">
      <c r="A18" s="19"/>
    </row>
    <row r="19" spans="1:1">
      <c r="A19" s="19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2023-11-18T07:48:23Z</cp:lastPrinted>
  <dcterms:created xsi:type="dcterms:W3CDTF">2019-03-28T03:58:09Z</dcterms:created>
  <dcterms:modified xsi:type="dcterms:W3CDTF">2023-11-18T08:54:19Z</dcterms:modified>
</cp:coreProperties>
</file>