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DC2964B-32E9-4336-AA52-D0F6CE492975}" xr6:coauthVersionLast="45" xr6:coauthVersionMax="45" xr10:uidLastSave="{00000000-0000-0000-0000-000000000000}"/>
  <bookViews>
    <workbookView xWindow="5460" yWindow="972" windowWidth="1728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<sst xmlns="http://schemas.openxmlformats.org/spreadsheetml/2006/main" count="90" uniqueCount="81">
  <si>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</si>
  <si>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</si>
  <si>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</si>
  <si>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</si>
  <si>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</si>
  <si>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</si>
  <si>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</si>
  <si>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</si>
  <si>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</si>
  <si>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</si>
  <si>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</si>
  <si>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</si>
  <si>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</si>
  <si>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</si>
  <si>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</si>
  <si>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</si>
  <si>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</si>
  <si>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</si>
  <si>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</si>
  <si>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</si>
  <si>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</si>
  <si>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</si>
  <si>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</si>
  <si>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</si>
  <si>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</si>
  <si>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</si>
  <si>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</si>
  <si>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</si>
  <si>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</si>
  <si>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</si>
  <si>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</si>
  <si>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</si>
  <si>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</si>
  <si>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</si>
  <si>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</si>
  <si>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</si>
  <si>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</si>
  <si>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</si>
  <si>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</si>
  <si>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</si>
  <si>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</si>
  <si>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</si>
  <si>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</si>
  <si>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</si>
  <si>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</si>
  <si>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</si>
  <si>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</si>
  <si>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</si>
  <si>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</si>
  <si>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</si>
  <si>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</si>
  <si>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</si>
  <si>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</si>
  <si>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</si>
  <si>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</si>
  <si>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</si>
  <si>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</si>
  <si>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</si>
  <si>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</si>
  <si>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</si>
  <si>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</si>
  <si>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</si>
  <si>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</si>
  <si>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</si>
  <si>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</si>
  <si>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/</t>
    <phoneticPr fontId="1" type="noConversion"/>
  </si>
  <si>
    <t>이체 및 현금영수증</t>
  </si>
  <si>
    <t>인텔 코어i9-10세대 10900F (코멧레이크S) (정품)</t>
    <phoneticPr fontId="1" type="noConversion"/>
  </si>
  <si>
    <t>MSI MPG Z490 게이밍 플러스</t>
    <phoneticPr fontId="1" type="noConversion"/>
  </si>
  <si>
    <t>G.SKILL DDR4 16G PC4-25600 CL16 TRIDENT Z ROYAL 골드 (8Gx2)</t>
    <phoneticPr fontId="1" type="noConversion"/>
  </si>
  <si>
    <t>EVGA 지포스 RTX 2080 SUPER XC GAMING D6 8GB</t>
    <phoneticPr fontId="1" type="noConversion"/>
  </si>
  <si>
    <t>Western Digital WD BLUE SN550 M.2 NVMe (500GB)</t>
    <phoneticPr fontId="1" type="noConversion"/>
  </si>
  <si>
    <t>삼성전자 860 EVO (500GB)</t>
    <phoneticPr fontId="1" type="noConversion"/>
  </si>
  <si>
    <t>SSD1</t>
    <phoneticPr fontId="1" type="noConversion"/>
  </si>
  <si>
    <t>SSD2</t>
    <phoneticPr fontId="1" type="noConversion"/>
  </si>
  <si>
    <t>대양케이스 OVERTAKE RGB 4F</t>
    <phoneticPr fontId="1" type="noConversion"/>
  </si>
  <si>
    <t>시소닉 FOCUS GOLD GM-850 Modular</t>
    <phoneticPr fontId="1" type="noConversion"/>
  </si>
  <si>
    <t>조립(수냉S 및 셋팅비)</t>
  </si>
  <si>
    <t>공임비+
커스텀 재료</t>
    <phoneticPr fontId="1" type="noConversion"/>
  </si>
  <si>
    <t>박준현</t>
    <phoneticPr fontId="1" type="noConversion"/>
  </si>
  <si>
    <t>010-2929-3701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</si>
</sst>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G8" sqref="G8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58</v>
      </c>
      <c r="B1" s="23" t="s">
        <v>79</v>
      </c>
      <c r="C1" s="99" t="s">
        <v>44</v>
      </c>
      <c r="D1" s="100"/>
      <c r="E1" s="43"/>
      <c r="F1" s="44"/>
      <c r="G1" s="44"/>
      <c r="H1" s="45"/>
    </row>
    <row r="2" spans="1:9" ht="22.5" customHeight="1">
      <c r="A2" s="15" t="s">
        <v>45</v>
      </c>
      <c r="B2" s="22" t="s">
        <v>80</v>
      </c>
      <c r="C2" s="101"/>
      <c r="D2" s="102"/>
      <c r="E2" s="46"/>
      <c r="F2" s="47"/>
      <c r="G2" s="47"/>
      <c r="H2" s="48"/>
    </row>
    <row r="3" spans="1:9" ht="22.5" customHeight="1">
      <c r="A3" s="15" t="s">
        <v>46</v>
      </c>
      <c r="B3" s="17">
        <f ca="1">TODAY()</f>
        <v>44019</v>
      </c>
      <c r="C3" s="16" t="s">
        <v>47</v>
      </c>
      <c r="D3" s="21"/>
      <c r="E3" s="46"/>
      <c r="F3" s="47"/>
      <c r="G3" s="47"/>
      <c r="H3" s="48"/>
    </row>
    <row r="4" spans="1:9" ht="22.5" customHeight="1">
      <c r="A4" s="14" t="s">
        <v>43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24</v>
      </c>
      <c r="B6" s="56"/>
      <c r="C6" s="63" t="s">
        <v>67</v>
      </c>
      <c r="D6" s="64"/>
      <c r="E6" s="3" t="s">
        <v>6</v>
      </c>
      <c r="F6" s="6">
        <v>570000</v>
      </c>
      <c r="G6" s="3">
        <v>1</v>
      </c>
      <c r="H6" s="6">
        <f>F6*G6</f>
        <v>570000</v>
      </c>
      <c r="I6" s="2"/>
    </row>
    <row r="7" spans="1:9" ht="24" customHeight="1">
      <c r="A7" s="57"/>
      <c r="B7" s="58"/>
      <c r="C7" s="63" t="s">
        <v>65</v>
      </c>
      <c r="D7" s="64"/>
      <c r="E7" s="26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68</v>
      </c>
      <c r="D8" s="64"/>
      <c r="E8" s="3" t="s">
        <v>7</v>
      </c>
      <c r="F8" s="6">
        <v>250000</v>
      </c>
      <c r="G8" s="3">
        <v>1</v>
      </c>
      <c r="H8" s="6">
        <f t="shared" si="0"/>
        <v>250000</v>
      </c>
      <c r="I8" s="2"/>
    </row>
    <row r="9" spans="1:9" ht="37.5" customHeight="1">
      <c r="A9" s="57"/>
      <c r="B9" s="58"/>
      <c r="C9" s="63" t="s">
        <v>69</v>
      </c>
      <c r="D9" s="64"/>
      <c r="E9" s="3" t="s">
        <v>8</v>
      </c>
      <c r="F9" s="6">
        <v>190000</v>
      </c>
      <c r="G9" s="3">
        <v>2</v>
      </c>
      <c r="H9" s="6">
        <f t="shared" si="0"/>
        <v>380000</v>
      </c>
      <c r="I9" s="2"/>
    </row>
    <row r="10" spans="1:9" ht="24" customHeight="1">
      <c r="A10" s="57"/>
      <c r="B10" s="58"/>
      <c r="C10" s="63" t="s">
        <v>70</v>
      </c>
      <c r="D10" s="64"/>
      <c r="E10" s="3" t="s">
        <v>9</v>
      </c>
      <c r="F10" s="6">
        <v>1085000</v>
      </c>
      <c r="G10" s="3">
        <v>1</v>
      </c>
      <c r="H10" s="6">
        <f t="shared" si="0"/>
        <v>1085000</v>
      </c>
      <c r="I10" s="2"/>
    </row>
    <row r="11" spans="1:9" ht="34.5" customHeight="1">
      <c r="A11" s="57"/>
      <c r="B11" s="58"/>
      <c r="C11" s="97" t="s">
        <v>71</v>
      </c>
      <c r="D11" s="98"/>
      <c r="E11" s="3" t="s">
        <v>73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57"/>
      <c r="B12" s="58"/>
      <c r="C12" s="63" t="s">
        <v>72</v>
      </c>
      <c r="D12" s="64"/>
      <c r="E12" s="3" t="s">
        <v>74</v>
      </c>
      <c r="F12" s="6">
        <v>96000</v>
      </c>
      <c r="G12" s="3">
        <v>1</v>
      </c>
      <c r="H12" s="6">
        <f t="shared" si="0"/>
        <v>96000</v>
      </c>
      <c r="I12" s="2"/>
    </row>
    <row r="13" spans="1:9" ht="24" customHeight="1">
      <c r="A13" s="57"/>
      <c r="B13" s="58"/>
      <c r="C13" s="91" t="s">
        <v>65</v>
      </c>
      <c r="D13" s="92"/>
      <c r="E13" s="3" t="s">
        <v>10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75</v>
      </c>
      <c r="D14" s="92"/>
      <c r="E14" s="3" t="s">
        <v>11</v>
      </c>
      <c r="F14" s="6">
        <v>100000</v>
      </c>
      <c r="G14" s="3">
        <v>1</v>
      </c>
      <c r="H14" s="6">
        <f t="shared" si="0"/>
        <v>100000</v>
      </c>
      <c r="I14" s="2"/>
    </row>
    <row r="15" spans="1:9" ht="24" customHeight="1">
      <c r="A15" s="57"/>
      <c r="B15" s="58"/>
      <c r="C15" s="91" t="s">
        <v>76</v>
      </c>
      <c r="D15" s="92"/>
      <c r="E15" s="3" t="s">
        <v>12</v>
      </c>
      <c r="F15" s="6">
        <v>150000</v>
      </c>
      <c r="G15" s="3">
        <v>1</v>
      </c>
      <c r="H15" s="6">
        <f t="shared" si="0"/>
        <v>150000</v>
      </c>
      <c r="I15" s="2"/>
    </row>
    <row r="16" spans="1:9" ht="24" customHeight="1">
      <c r="A16" s="57"/>
      <c r="B16" s="58"/>
      <c r="C16" s="93"/>
      <c r="D16" s="94"/>
      <c r="E16" s="3" t="s">
        <v>14</v>
      </c>
      <c r="F16" s="6"/>
      <c r="G16" s="3"/>
      <c r="H16" s="6">
        <f t="shared" si="0"/>
        <v>0</v>
      </c>
      <c r="I16" s="2"/>
    </row>
    <row r="17" spans="1:9" ht="26.4">
      <c r="A17" s="57"/>
      <c r="B17" s="58"/>
      <c r="C17" s="20"/>
      <c r="D17" s="19" t="s">
        <v>77</v>
      </c>
      <c r="E17" s="117" t="s">
        <v>78</v>
      </c>
      <c r="F17" s="7">
        <v>2000000</v>
      </c>
      <c r="G17" s="4">
        <v>1</v>
      </c>
      <c r="H17" s="6">
        <f t="shared" si="0"/>
        <v>2000000</v>
      </c>
      <c r="I17" s="2"/>
    </row>
    <row r="18" spans="1:9">
      <c r="A18" s="57"/>
      <c r="B18" s="58"/>
      <c r="C18" s="95" t="s">
        <v>55</v>
      </c>
      <c r="D18" s="96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60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15</v>
      </c>
      <c r="D20" s="105"/>
      <c r="E20" s="72">
        <f>SUM(H6:H19)</f>
        <v>4726000</v>
      </c>
      <c r="F20" s="72"/>
      <c r="G20" s="29">
        <v>1</v>
      </c>
      <c r="H20" s="54" t="s">
        <v>17</v>
      </c>
      <c r="I20" s="2"/>
    </row>
    <row r="21" spans="1:9" ht="12.75" customHeight="1">
      <c r="A21" s="57"/>
      <c r="B21" s="58"/>
      <c r="C21" s="105"/>
      <c r="D21" s="105"/>
      <c r="E21" s="72">
        <f>E20*G20</f>
        <v>4726000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20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/>
      <c r="D24" s="92"/>
      <c r="E24" s="5" t="s">
        <v>61</v>
      </c>
      <c r="F24" s="6"/>
      <c r="G24" s="3"/>
      <c r="H24" s="6">
        <f>F24*G24</f>
        <v>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2"/>
      <c r="C25" s="112"/>
      <c r="D25" s="92"/>
      <c r="E25" s="3" t="s">
        <v>59</v>
      </c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 t="s">
        <v>23</v>
      </c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 t="s">
        <v>22</v>
      </c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 t="s">
        <v>62</v>
      </c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 t="s">
        <v>63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 t="s">
        <v>64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32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0</v>
      </c>
      <c r="F33" s="74"/>
      <c r="G33" s="74"/>
      <c r="H33" s="52" t="s">
        <v>17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35</v>
      </c>
      <c r="B35" s="80"/>
      <c r="C35" s="89"/>
      <c r="D35" s="90"/>
      <c r="E35" s="8" t="s">
        <v>4</v>
      </c>
      <c r="F35" s="67">
        <f>SUM(E21,E33)</f>
        <v>4726000</v>
      </c>
      <c r="G35" s="67"/>
      <c r="H35" s="9" t="s">
        <v>17</v>
      </c>
      <c r="I35" s="2"/>
    </row>
    <row r="36" spans="1:9" ht="16.5" customHeight="1">
      <c r="A36" s="79" t="s">
        <v>34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18</v>
      </c>
      <c r="F36" s="65">
        <f>F35*1.1-F35</f>
        <v>472600</v>
      </c>
      <c r="G36" s="66"/>
      <c r="H36" s="10"/>
      <c r="I36" s="2"/>
    </row>
    <row r="37" spans="1:9" ht="17.25" customHeight="1">
      <c r="A37" s="79" t="s">
        <v>30</v>
      </c>
      <c r="B37" s="80"/>
      <c r="C37" s="37"/>
      <c r="D37" s="38"/>
      <c r="E37" s="8" t="s">
        <v>29</v>
      </c>
      <c r="F37" s="77" t="s">
        <v>66</v>
      </c>
      <c r="G37" s="78"/>
      <c r="H37" s="32"/>
      <c r="I37" s="2"/>
    </row>
    <row r="38" spans="1:9" ht="19.5" customHeight="1">
      <c r="A38" s="33" t="s">
        <v>31</v>
      </c>
      <c r="B38" s="34"/>
      <c r="C38" s="39">
        <f>SUM(C35:C36)-C37</f>
        <v>0</v>
      </c>
      <c r="D38" s="40"/>
      <c r="E38" s="25" t="s">
        <v>60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19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5198600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21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17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4726000</v>
      </c>
    </row>
    <row r="5" spans="1:6">
      <c r="A5" t="s">
        <v>42</v>
      </c>
      <c r="B5">
        <f>B4*1.13</f>
        <v>5340379.9999999991</v>
      </c>
    </row>
    <row r="6" spans="1:6">
      <c r="A6" t="s">
        <v>40</v>
      </c>
    </row>
    <row r="7" spans="1:6">
      <c r="A7" t="s">
        <v>16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2020-07-04T07:02:01Z</cp:lastPrinted>
  <dcterms:created xsi:type="dcterms:W3CDTF">2019-03-28T03:58:09Z</dcterms:created>
  <dcterms:modified xsi:type="dcterms:W3CDTF">2020-07-07T03:35:27Z</dcterms:modified>
</cp:coreProperties>
</file>