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4F105450-8B3B-49D6-A4E0-A00D20FC5B7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<sst xmlns="http://schemas.openxmlformats.org/spreadsheetml/2006/main" count="83" uniqueCount="73">
  <si>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</si>
  <si>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</si>
  <si>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</si>
  <si>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</si>
  <si>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</si>
  <si>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</si>
  <si>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</si>
  <si>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</si>
  <si>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</si>
  <si>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</si>
  <si>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</si>
  <si>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</si>
  <si>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</si>
  <si>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</si>
  <si>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</si>
  <si>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</si>
  <si>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</si>
  <si>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</si>
  <si>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</si>
  <si>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</si>
  <si>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</si>
  <si>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</si>
  <si>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</si>
  <si>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</si>
  <si>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</si>
  <si>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</si>
  <si>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</si>
  <si>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</si>
  <si>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</si>
  <si>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</si>
  <si>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</si>
  <si>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</si>
  <si>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</si>
  <si>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</si>
  <si>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</si>
  <si>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</si>
  <si>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</si>
  <si>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</si>
  <si>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</si>
  <si>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</si>
  <si>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</si>
  <si>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</si>
  <si>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</si>
  <si>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</si>
  <si>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</si>
  <si>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</si>
  <si>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</si>
  <si>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</si>
  <si>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</si>
  <si>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</si>
  <si>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</si>
  <si>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</si>
  <si>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</si>
  <si>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</si>
  <si>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 xml:space="preserve"> /</t>
    <phoneticPr fontId="1" type="noConversion"/>
  </si>
  <si>
    <t>납품일자: 2020년  01 월    일</t>
    <phoneticPr fontId="1" type="noConversion"/>
  </si>
  <si>
    <t>인텔 i5-9세대 9400F (커피레이크-R) (정품)</t>
    <phoneticPr fontId="1" type="noConversion"/>
  </si>
  <si>
    <t>COLORFUL H310M-E PRO V20 STCOM</t>
    <phoneticPr fontId="1" type="noConversion"/>
  </si>
  <si>
    <t>삼성전자 DDR4 8G PC4-21300 (정품)</t>
    <phoneticPr fontId="1" type="noConversion"/>
  </si>
  <si>
    <t>GTX 1660 D5 6GB</t>
    <phoneticPr fontId="1" type="noConversion"/>
  </si>
  <si>
    <t>마이크론 Crucial BX500 대원CTS (240GB)</t>
    <phoneticPr fontId="1" type="noConversion"/>
  </si>
  <si>
    <t>잘만 정격 600W</t>
    <phoneticPr fontId="1" type="noConversion"/>
  </si>
  <si>
    <t>견적일자: 2020년  01 월  21   일</t>
    <phoneticPr fontId="1" type="noConversion"/>
  </si>
  <si>
    <t>마이크로닉스 KM220 PLUS 게이밍 합본</t>
    <phoneticPr fontId="1" type="noConversion"/>
  </si>
  <si>
    <t>ABKO NCORE 식스팬</t>
    <phoneticPr fontId="1" type="noConversion"/>
  </si>
  <si>
    <t>마이크로닉스 P1 장패드 서비스</t>
    <phoneticPr fontId="1" type="noConversion"/>
  </si>
  <si>
    <t>제이씨현 UDEA EDGE 32FM3 유케어 165 게이밍 JETTA 무결점</t>
    <phoneticPr fontId="1" type="noConversion"/>
  </si>
  <si>
    <t>카드</t>
  </si>
  <si>
    <t>전화번호: 010-9072-8547</t>
    <phoneticPr fontId="1" type="noConversion"/>
  </si>
  <si>
    <t>고객성명(회사명): 박광용</t>
    <phoneticPr fontId="1" type="noConversion"/>
  </si>
  <si>
    <t>한성 GH200 게이밍 헤드셋</t>
    <phoneticPr fontId="1" type="noConversion"/>
  </si>
  <si>
    <t>iptime A2000UA 4dbi 무선랜</t>
    <phoneticPr fontId="1" type="noConversion"/>
  </si>
  <si>
    <t>무선랜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</si>
</sst>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D30" sqref="D30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69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68</v>
      </c>
      <c r="B2" s="41"/>
      <c r="C2" s="50"/>
      <c r="D2" s="51"/>
      <c r="E2" s="51"/>
      <c r="F2" s="52"/>
    </row>
    <row r="3" spans="1:7" ht="22.5" customHeight="1">
      <c r="A3" s="12" t="s">
        <v>62</v>
      </c>
      <c r="B3" s="12" t="s">
        <v>55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56</v>
      </c>
      <c r="C6" s="3" t="s">
        <v>6</v>
      </c>
      <c r="D6" s="8">
        <v>196000</v>
      </c>
      <c r="E6" s="3">
        <v>1</v>
      </c>
      <c r="F6" s="8">
        <f>D6*E6</f>
        <v>196000</v>
      </c>
      <c r="G6" s="2"/>
    </row>
    <row r="7" spans="1:7" ht="24" customHeight="1">
      <c r="A7" s="45"/>
      <c r="B7" s="13" t="s">
        <v>57</v>
      </c>
      <c r="C7" s="3" t="s">
        <v>7</v>
      </c>
      <c r="D7" s="8">
        <v>77000</v>
      </c>
      <c r="E7" s="3">
        <v>1</v>
      </c>
      <c r="F7" s="8">
        <f t="shared" ref="F7:F20" si="0">D7*E7</f>
        <v>77000</v>
      </c>
      <c r="G7" s="2"/>
    </row>
    <row r="8" spans="1:7">
      <c r="A8" s="45"/>
      <c r="B8" s="13" t="s">
        <v>58</v>
      </c>
      <c r="C8" s="3" t="s">
        <v>8</v>
      </c>
      <c r="D8" s="8">
        <v>45000</v>
      </c>
      <c r="E8" s="3">
        <v>2</v>
      </c>
      <c r="F8" s="8">
        <f t="shared" si="0"/>
        <v>90000</v>
      </c>
      <c r="G8" s="2"/>
    </row>
    <row r="9" spans="1:7">
      <c r="A9" s="45"/>
      <c r="B9" s="13" t="s">
        <v>59</v>
      </c>
      <c r="C9" s="3" t="s">
        <v>9</v>
      </c>
      <c r="D9" s="8">
        <v>299000</v>
      </c>
      <c r="E9" s="3">
        <v>1</v>
      </c>
      <c r="F9" s="8">
        <f t="shared" si="0"/>
        <v>299000</v>
      </c>
      <c r="G9" s="2"/>
    </row>
    <row r="10" spans="1:7" ht="24" customHeight="1">
      <c r="A10" s="45"/>
      <c r="B10" s="13" t="s">
        <v>60</v>
      </c>
      <c r="C10" s="3" t="s">
        <v>10</v>
      </c>
      <c r="D10" s="8">
        <v>40000</v>
      </c>
      <c r="E10" s="3">
        <v>1</v>
      </c>
      <c r="F10" s="8">
        <f t="shared" si="0"/>
        <v>40000</v>
      </c>
      <c r="G10" s="2"/>
    </row>
    <row r="11" spans="1:7">
      <c r="A11" s="45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64</v>
      </c>
      <c r="C13" s="3" t="s">
        <v>13</v>
      </c>
      <c r="D13" s="8">
        <v>28000</v>
      </c>
      <c r="E13" s="3">
        <v>1</v>
      </c>
      <c r="F13" s="8">
        <f t="shared" si="0"/>
        <v>28000</v>
      </c>
      <c r="G13" s="2"/>
    </row>
    <row r="14" spans="1:7">
      <c r="A14" s="45"/>
      <c r="B14" s="11" t="s">
        <v>61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5"/>
      <c r="B15" s="11" t="s">
        <v>54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845000</v>
      </c>
      <c r="D21" s="68"/>
      <c r="E21" s="27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845000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 ht="24">
      <c r="A25" s="46"/>
      <c r="B25" s="11" t="s">
        <v>66</v>
      </c>
      <c r="C25" s="7" t="s">
        <v>21</v>
      </c>
      <c r="D25" s="8">
        <v>250000</v>
      </c>
      <c r="E25" s="3">
        <v>1</v>
      </c>
      <c r="F25" s="8">
        <f>D25*E25</f>
        <v>250000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63</v>
      </c>
      <c r="C26" s="3" t="s">
        <v>28</v>
      </c>
      <c r="D26" s="8">
        <v>25000</v>
      </c>
      <c r="E26" s="3">
        <v>1</v>
      </c>
      <c r="F26" s="8">
        <f t="shared" ref="F26:F33" si="1">D26*E26</f>
        <v>25000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 t="s">
        <v>65</v>
      </c>
      <c r="C28" s="7" t="s">
        <v>29</v>
      </c>
      <c r="D28" s="8">
        <v>0</v>
      </c>
      <c r="E28" s="3">
        <v>2</v>
      </c>
      <c r="F28" s="8">
        <f t="shared" si="1"/>
        <v>0</v>
      </c>
      <c r="G28" s="2"/>
    </row>
    <row r="29" spans="1:7">
      <c r="A29" s="62"/>
      <c r="B29" s="10" t="s">
        <v>70</v>
      </c>
      <c r="C29" s="7" t="s">
        <v>30</v>
      </c>
      <c r="D29" s="8">
        <v>30000</v>
      </c>
      <c r="E29" s="3">
        <v>1</v>
      </c>
      <c r="F29" s="8">
        <f t="shared" si="1"/>
        <v>30000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 t="s">
        <v>71</v>
      </c>
      <c r="C31" s="7" t="s">
        <v>72</v>
      </c>
      <c r="D31" s="8">
        <v>30000</v>
      </c>
      <c r="E31" s="3">
        <v>1</v>
      </c>
      <c r="F31" s="8">
        <f t="shared" si="1"/>
        <v>30000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335000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66">
        <f>SUM(C22,C34)</f>
        <v>1180000</v>
      </c>
      <c r="E36" s="66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118000</v>
      </c>
      <c r="E37" s="65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2" t="s">
        <v>67</v>
      </c>
      <c r="E38" s="73"/>
      <c r="F38" s="21"/>
      <c r="G38" s="2"/>
    </row>
    <row r="39" spans="1:7" ht="17.25" customHeight="1">
      <c r="A39" s="30" t="s">
        <v>45</v>
      </c>
      <c r="B39" s="33">
        <f>SUM(B36:B37)-B38</f>
        <v>0</v>
      </c>
      <c r="C39" s="17" t="s">
        <v>44</v>
      </c>
      <c r="D39" s="66"/>
      <c r="E39" s="66"/>
      <c r="F39" s="66"/>
      <c r="G39" s="2"/>
    </row>
    <row r="40" spans="1:7" ht="16.5" customHeight="1">
      <c r="A40" s="30"/>
      <c r="B40" s="34"/>
      <c r="C40" s="28" t="s">
        <v>23</v>
      </c>
      <c r="D40" s="67">
        <f>IF(D38="현금(이체X)",D36,IF(D38="카드",D36+D36*13%,IF(D38="이체 및 현금영수증",D36+D36*10%,IF(D38="이체 및 세금계산서",D36+D36*10%,IF(D38="이체 및 세금계산서",D36+D36*10%,)))))-D39</f>
        <v>1333400</v>
      </c>
      <c r="E40" s="67"/>
      <c r="F40" s="29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1180000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2020-01-22T01:28:02Z</dcterms:modified>
</cp:coreProperties>
</file>