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2020년 견적서\"/>
    </mc:Choice>
  </mc:AlternateContent>
  <xr:revisionPtr revIDLastSave="0" documentId="13_ncr:1_{816A26D9-985F-4BEF-8111-C17D70A77B3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<sst xmlns="http://schemas.openxmlformats.org/spreadsheetml/2006/main" count="92" uniqueCount="83">
  <si>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</si>
  <si>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</si>
  <si>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</si>
  <si>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</si>
  <si>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</si>
  <si>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</si>
  <si>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</si>
  <si>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</si>
  <si>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</si>
  <si>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</si>
  <si>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</si>
  <si>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</si>
  <si>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</si>
  <si>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</si>
  <si>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</si>
  <si>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</si>
  <si>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</si>
  <si>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</si>
  <si>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</si>
  <si>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</si>
  <si>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</si>
  <si>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</si>
  <si>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</si>
  <si>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</si>
  <si>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</si>
  <si>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</si>
  <si>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</si>
  <si>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</si>
  <si>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</si>
  <si>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</si>
  <si>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</si>
  <si>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</si>
  <si>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</si>
  <si>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</si>
  <si>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</si>
  <si>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</si>
  <si>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</si>
  <si>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</si>
  <si>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</si>
  <si>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</si>
  <si>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</si>
  <si>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</si>
  <si>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</si>
  <si>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</si>
  <si>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</si>
  <si>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</si>
  <si>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</si>
  <si>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</si>
  <si>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</si>
  <si>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</si>
  <si>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</si>
  <si>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</si>
  <si>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</si>
  <si>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</si>
  <si>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</si>
  <si>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</si>
  <si>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</si>
  <si>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</si>
  <si>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</si>
  <si>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</si>
  <si>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</si>
  <si>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</si>
  <si>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</si>
  <si>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</si>
  <si>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</si>
  <si>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</si>
  <si>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</si>
  <si>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</si>
  <si>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AMD 라이젠 7 3700X (마티스) (정품)</t>
    <phoneticPr fontId="1" type="noConversion"/>
  </si>
  <si>
    <t>성린이엔엠 샤칸 APEX4 파힐리언 RGB (WHITE)</t>
    <phoneticPr fontId="1" type="noConversion"/>
  </si>
  <si>
    <t>ASUS PRIME B450M-A 대원CTS</t>
    <phoneticPr fontId="1" type="noConversion"/>
  </si>
  <si>
    <t>삼성전자 DDR4 8G PC4-21300 (정품)</t>
    <phoneticPr fontId="1" type="noConversion"/>
  </si>
  <si>
    <t>이엠텍 지포스 RTX 2060 SUPER STORM X Dual D6 8GB</t>
    <phoneticPr fontId="1" type="noConversion"/>
  </si>
  <si>
    <t>마이크론 Crucial BX500 대원CTS (480GB)</t>
    <phoneticPr fontId="1" type="noConversion"/>
  </si>
  <si>
    <t>마이크로닉스 Classic II 700W</t>
    <phoneticPr fontId="1" type="noConversion"/>
  </si>
  <si>
    <t>민지원</t>
    <phoneticPr fontId="1" type="noConversion"/>
  </si>
  <si>
    <t>방문수령 시간 : 오후 6시</t>
    <phoneticPr fontId="1" type="noConversion"/>
  </si>
  <si>
    <t>R400 블랙 강화유리</t>
    <phoneticPr fontId="1" type="noConversion"/>
  </si>
  <si>
    <t>키보드</t>
    <phoneticPr fontId="1" type="noConversion"/>
  </si>
  <si>
    <t>큐닉스 기본 키보드</t>
    <phoneticPr fontId="1" type="noConversion"/>
  </si>
  <si>
    <t>큐닉스 기본 마우스,</t>
    <phoneticPr fontId="1" type="noConversion"/>
  </si>
  <si>
    <t>패드</t>
    <phoneticPr fontId="1" type="noConversion"/>
  </si>
  <si>
    <t>큐센 고급 게이밍 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</si>
</sst>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57</v>
      </c>
      <c r="B1" s="19" t="s">
        <v>75</v>
      </c>
      <c r="C1" s="87" t="s">
        <v>53</v>
      </c>
      <c r="D1" s="88"/>
      <c r="E1" s="40"/>
      <c r="F1" s="41"/>
      <c r="G1" s="41"/>
      <c r="H1" s="42"/>
    </row>
    <row r="2" spans="1:9" ht="22.5" customHeight="1">
      <c r="A2" s="18" t="s">
        <v>54</v>
      </c>
      <c r="B2" s="27">
        <v>1041202637</v>
      </c>
      <c r="C2" s="89"/>
      <c r="D2" s="90"/>
      <c r="E2" s="43"/>
      <c r="F2" s="44"/>
      <c r="G2" s="44"/>
      <c r="H2" s="45"/>
    </row>
    <row r="3" spans="1:9" ht="22.5" customHeight="1">
      <c r="A3" s="18" t="s">
        <v>55</v>
      </c>
      <c r="B3" s="21">
        <f ca="1">TODAY()</f>
        <v>43898</v>
      </c>
      <c r="C3" s="20" t="s">
        <v>56</v>
      </c>
      <c r="D3" s="26">
        <f ca="1">TODAY()</f>
        <v>43898</v>
      </c>
      <c r="E3" s="43"/>
      <c r="F3" s="44"/>
      <c r="G3" s="44"/>
      <c r="H3" s="45"/>
    </row>
    <row r="4" spans="1:9" ht="22.5" customHeight="1">
      <c r="A4" s="17" t="s">
        <v>52</v>
      </c>
      <c r="B4" s="91" t="s">
        <v>76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31</v>
      </c>
      <c r="B6" s="53"/>
      <c r="C6" s="60" t="s">
        <v>68</v>
      </c>
      <c r="D6" s="61"/>
      <c r="E6" s="3" t="s">
        <v>6</v>
      </c>
      <c r="F6" s="6">
        <v>450000</v>
      </c>
      <c r="G6" s="3">
        <v>1</v>
      </c>
      <c r="H6" s="6">
        <f>F6*G6</f>
        <v>450000</v>
      </c>
      <c r="I6" s="2"/>
    </row>
    <row r="7" spans="1:9" ht="24" customHeight="1">
      <c r="A7" s="54"/>
      <c r="B7" s="55"/>
      <c r="C7" s="60" t="s">
        <v>70</v>
      </c>
      <c r="D7" s="61"/>
      <c r="E7" s="3" t="s">
        <v>7</v>
      </c>
      <c r="F7" s="6">
        <v>115000</v>
      </c>
      <c r="G7" s="3">
        <v>1</v>
      </c>
      <c r="H7" s="6">
        <f t="shared" ref="H7:H20" si="0">F7*G7</f>
        <v>115000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50000</v>
      </c>
      <c r="G8" s="3">
        <v>2</v>
      </c>
      <c r="H8" s="6">
        <f t="shared" si="0"/>
        <v>100000</v>
      </c>
      <c r="I8" s="2"/>
    </row>
    <row r="9" spans="1:9" ht="22.5" customHeight="1">
      <c r="A9" s="54"/>
      <c r="B9" s="55"/>
      <c r="C9" s="60" t="s">
        <v>72</v>
      </c>
      <c r="D9" s="61"/>
      <c r="E9" s="3" t="s">
        <v>9</v>
      </c>
      <c r="F9" s="6">
        <v>515000</v>
      </c>
      <c r="G9" s="3">
        <v>1</v>
      </c>
      <c r="H9" s="6">
        <f t="shared" si="0"/>
        <v>515000</v>
      </c>
      <c r="I9" s="2"/>
    </row>
    <row r="10" spans="1:9" ht="24" customHeight="1">
      <c r="A10" s="54"/>
      <c r="B10" s="55"/>
      <c r="C10" s="60" t="s">
        <v>73</v>
      </c>
      <c r="D10" s="61"/>
      <c r="E10" s="3" t="s">
        <v>10</v>
      </c>
      <c r="F10" s="6">
        <v>85000</v>
      </c>
      <c r="G10" s="3">
        <v>1</v>
      </c>
      <c r="H10" s="6">
        <f t="shared" si="0"/>
        <v>85000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77</v>
      </c>
      <c r="D13" s="72"/>
      <c r="E13" s="3" t="s">
        <v>13</v>
      </c>
      <c r="F13" s="6">
        <v>50000</v>
      </c>
      <c r="G13" s="3">
        <v>1</v>
      </c>
      <c r="H13" s="6">
        <f t="shared" si="0"/>
        <v>50000</v>
      </c>
      <c r="I13" s="2"/>
    </row>
    <row r="14" spans="1:9">
      <c r="A14" s="54"/>
      <c r="B14" s="55"/>
      <c r="C14" s="71" t="s">
        <v>74</v>
      </c>
      <c r="D14" s="72"/>
      <c r="E14" s="3" t="s">
        <v>14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54"/>
      <c r="B15" s="55"/>
      <c r="C15" s="71" t="s">
        <v>69</v>
      </c>
      <c r="D15" s="72"/>
      <c r="E15" s="3" t="s">
        <v>15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54"/>
      <c r="B16" s="55"/>
      <c r="C16" s="71" t="s">
        <v>29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51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66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32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1480000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1480000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79</v>
      </c>
      <c r="D26" s="72"/>
      <c r="E26" s="3" t="s">
        <v>78</v>
      </c>
      <c r="F26" s="6">
        <v>0</v>
      </c>
      <c r="G26" s="3">
        <v>1</v>
      </c>
      <c r="H26" s="6">
        <f t="shared" ref="H26:H33" si="1">F26*G26</f>
        <v>0</v>
      </c>
      <c r="I26" s="2"/>
    </row>
    <row r="27" spans="1:9">
      <c r="A27" s="79"/>
      <c r="B27" s="80"/>
      <c r="C27" s="100" t="s">
        <v>80</v>
      </c>
      <c r="D27" s="72"/>
      <c r="E27" s="5" t="s">
        <v>30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1" t="s">
        <v>82</v>
      </c>
      <c r="D28" s="102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26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27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40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42</v>
      </c>
      <c r="B36" s="29"/>
      <c r="C36" s="85"/>
      <c r="D36" s="86"/>
      <c r="E36" s="8" t="s">
        <v>4</v>
      </c>
      <c r="F36" s="64">
        <f>SUM(E22,E34)</f>
        <v>1480000</v>
      </c>
      <c r="G36" s="64"/>
      <c r="H36" s="9" t="s">
        <v>20</v>
      </c>
      <c r="I36" s="2"/>
    </row>
    <row r="37" spans="1:9" ht="16.5" customHeight="1">
      <c r="A37" s="28" t="s">
        <v>43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148000.00000000023</v>
      </c>
      <c r="G37" s="63"/>
      <c r="H37" s="10"/>
      <c r="I37" s="2"/>
    </row>
    <row r="38" spans="1:9" ht="17.25" customHeight="1">
      <c r="A38" s="28" t="s">
        <v>38</v>
      </c>
      <c r="B38" s="29"/>
      <c r="C38" s="34"/>
      <c r="D38" s="35"/>
      <c r="E38" s="8" t="s">
        <v>36</v>
      </c>
      <c r="F38" s="69" t="s">
        <v>37</v>
      </c>
      <c r="G38" s="70"/>
      <c r="H38" s="11"/>
      <c r="I38" s="2"/>
    </row>
    <row r="39" spans="1:9" ht="17.25" customHeight="1">
      <c r="A39" s="30" t="s">
        <v>39</v>
      </c>
      <c r="B39" s="31"/>
      <c r="C39" s="36">
        <f>SUM(C36:C37)-C38</f>
        <v>0</v>
      </c>
      <c r="D39" s="37"/>
      <c r="E39" s="8" t="s">
        <v>38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1480000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37</v>
      </c>
      <c r="B1" t="s">
        <v>25</v>
      </c>
      <c r="C1" t="s">
        <v>44</v>
      </c>
      <c r="D1" s="13" t="s">
        <v>46</v>
      </c>
    </row>
    <row r="2" spans="1:4">
      <c r="A2" t="s">
        <v>33</v>
      </c>
      <c r="B2" t="s">
        <v>20</v>
      </c>
      <c r="C2" t="s">
        <v>49</v>
      </c>
      <c r="D2" t="s">
        <v>45</v>
      </c>
    </row>
    <row r="3" spans="1:4">
      <c r="A3" t="s">
        <v>34</v>
      </c>
      <c r="B3" t="s">
        <v>41</v>
      </c>
      <c r="D3" s="16" t="s">
        <v>47</v>
      </c>
    </row>
    <row r="4" spans="1:4">
      <c r="A4" t="s">
        <v>35</v>
      </c>
      <c r="B4" s="12">
        <f>Sheet1!F36-(Sheet1!C36/1.3)</f>
        <v>1480000</v>
      </c>
    </row>
    <row r="5" spans="1:4">
      <c r="A5" t="s">
        <v>50</v>
      </c>
    </row>
    <row r="6" spans="1:4">
      <c r="A6" t="s">
        <v>48</v>
      </c>
    </row>
    <row r="7" spans="1:4">
      <c r="A7" t="s">
        <v>19</v>
      </c>
      <c r="B7" s="12">
        <v>60000</v>
      </c>
    </row>
    <row r="8" spans="1:4">
      <c r="A8" t="s">
        <v>60</v>
      </c>
      <c r="B8" s="12">
        <v>70000</v>
      </c>
    </row>
    <row r="9" spans="1:4">
      <c r="A9" t="s">
        <v>58</v>
      </c>
      <c r="B9" s="12">
        <v>80000</v>
      </c>
    </row>
    <row r="10" spans="1:4">
      <c r="A10" t="s">
        <v>59</v>
      </c>
      <c r="B10" s="12">
        <v>100000</v>
      </c>
    </row>
    <row r="11" spans="1:4">
      <c r="A11" t="s">
        <v>62</v>
      </c>
      <c r="B11" s="12">
        <v>151200</v>
      </c>
    </row>
    <row r="12" spans="1:4">
      <c r="A12" t="s">
        <v>61</v>
      </c>
      <c r="B12" s="12">
        <v>188000</v>
      </c>
    </row>
    <row r="13" spans="1:4">
      <c r="A13" t="s">
        <v>63</v>
      </c>
      <c r="B13" s="12">
        <v>194290</v>
      </c>
    </row>
    <row r="14" spans="1:4">
      <c r="A14" t="s">
        <v>64</v>
      </c>
      <c r="B14" s="12">
        <v>359000</v>
      </c>
    </row>
    <row r="15" spans="1:4">
      <c r="A15" t="s">
        <v>65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2020-03-08T05:58:14Z</dcterms:modified>
</cp:coreProperties>
</file>