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89231EF-E233-4321-8E68-E4D58EBFA05A}" xr6:coauthVersionLast="46" xr6:coauthVersionMax="46" xr10:uidLastSave="{00000000-0000-0000-0000-000000000000}"/>
  <bookViews>
    <workbookView xWindow="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<sst xmlns="http://schemas.openxmlformats.org/spreadsheetml/2006/main" count="90" uniqueCount="80">
  <si>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</si>
  <si>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</si>
  <si>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</si>
  <si>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</si>
  <si>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</si>
  <si>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</si>
  <si>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</si>
  <si>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</si>
  <si>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</si>
  <si>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</si>
  <si>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</si>
  <si>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</si>
  <si>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</si>
  <si>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</si>
  <si>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</si>
  <si>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</si>
  <si>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</si>
  <si>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</si>
  <si>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</si>
  <si>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</si>
  <si>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</si>
  <si>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</si>
  <si>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</si>
  <si>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</si>
  <si>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</si>
  <si>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</si>
  <si>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</si>
  <si>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</si>
  <si>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</si>
  <si>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</si>
  <si>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</si>
  <si>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</si>
  <si>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</si>
  <si>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</si>
  <si>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</si>
  <si>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</si>
  <si>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</si>
  <si>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</si>
  <si>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</si>
  <si>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</si>
  <si>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</si>
  <si>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</si>
  <si>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</si>
  <si>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</si>
  <si>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</si>
  <si>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</si>
  <si>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</si>
  <si>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</si>
  <si>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</si>
  <si>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</si>
  <si>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</si>
  <si>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</si>
  <si>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</si>
  <si>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</si>
  <si>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</si>
  <si>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</si>
  <si>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</si>
  <si>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</si>
  <si>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</si>
  <si>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</si>
  <si>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</si>
  <si>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</si>
  <si>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</si>
  <si>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</si>
  <si>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</si>
  <si>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모미어미-네이버카페</t>
    <phoneticPr fontId="1" type="noConversion"/>
  </si>
  <si>
    <t>NZXT KRAKEN X73</t>
    <phoneticPr fontId="1" type="noConversion"/>
  </si>
  <si>
    <t>ASUS TUF Gaming X570-PRO (Wi-Fi)</t>
    <phoneticPr fontId="1" type="noConversion"/>
  </si>
  <si>
    <t>MSI GeForce RTX 3080 슈프림 X D6X 10GB 트라이프로져2S</t>
    <phoneticPr fontId="1" type="noConversion"/>
  </si>
  <si>
    <t>삼성전자 980 PRO M.2 NVMe (1TB)</t>
    <phoneticPr fontId="1" type="noConversion"/>
  </si>
  <si>
    <t>darkFlash DLX21 RGB MESH 강화유리 (블랙)</t>
    <phoneticPr fontId="1" type="noConversion"/>
  </si>
  <si>
    <t>시소닉 FOCUS GOLD GX-850 Full Modular</t>
    <phoneticPr fontId="1" type="noConversion"/>
  </si>
  <si>
    <t>darkFlash LP40 ARGB PSU 커버 (블랙)</t>
    <phoneticPr fontId="1" type="noConversion"/>
  </si>
  <si>
    <t>튜닝</t>
    <phoneticPr fontId="1" type="noConversion"/>
  </si>
  <si>
    <t>삼성전자 DDR4-3200 (16GB)</t>
    <phoneticPr fontId="1" type="noConversion"/>
  </si>
  <si>
    <t>JONSBO NC-3 ARGB 메모리 방열판 (2PACK)</t>
    <phoneticPr fontId="1" type="noConversion"/>
  </si>
  <si>
    <t>/</t>
    <phoneticPr fontId="1" type="noConversion"/>
  </si>
  <si>
    <t>조립(수냉S 및 셋팅비)</t>
    <phoneticPr fontId="1" type="noConversion"/>
  </si>
  <si>
    <t>카드</t>
  </si>
  <si>
    <t>AMD 라이젠9-4세대 5900X (버미어)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</si>
</sst>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65</v>
      </c>
      <c r="C1" s="44" t="s">
        <v>56</v>
      </c>
      <c r="D1" s="45"/>
      <c r="E1" s="103"/>
      <c r="F1" s="104"/>
      <c r="G1" s="104"/>
      <c r="H1" s="105"/>
    </row>
    <row r="2" spans="1:9" ht="22.5" customHeight="1">
      <c r="A2" s="15" t="s">
        <v>41</v>
      </c>
      <c r="B2" s="20"/>
      <c r="C2" s="46"/>
      <c r="D2" s="47"/>
      <c r="E2" s="106"/>
      <c r="F2" s="107"/>
      <c r="G2" s="107"/>
      <c r="H2" s="108"/>
    </row>
    <row r="3" spans="1:9" ht="22.5" customHeight="1">
      <c r="A3" s="15" t="s">
        <v>42</v>
      </c>
      <c r="B3" s="17">
        <f ca="1">TODAY()</f>
        <v>44207</v>
      </c>
      <c r="C3" s="16" t="s">
        <v>43</v>
      </c>
      <c r="D3" s="19"/>
      <c r="E3" s="106"/>
      <c r="F3" s="107"/>
      <c r="G3" s="107"/>
      <c r="H3" s="108"/>
    </row>
    <row r="4" spans="1:9" ht="22.5" customHeight="1">
      <c r="A4" s="14" t="s">
        <v>40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79</v>
      </c>
      <c r="D6" s="62"/>
      <c r="E6" s="3" t="s">
        <v>6</v>
      </c>
      <c r="F6" s="6">
        <v>800000</v>
      </c>
      <c r="G6" s="3">
        <v>1</v>
      </c>
      <c r="H6" s="6">
        <f>F6*G6</f>
        <v>800000</v>
      </c>
      <c r="I6" s="2"/>
    </row>
    <row r="7" spans="1:9" ht="24" customHeight="1">
      <c r="A7" s="36"/>
      <c r="B7" s="37"/>
      <c r="C7" s="61" t="s">
        <v>66</v>
      </c>
      <c r="D7" s="62"/>
      <c r="E7" s="24" t="s">
        <v>13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340000</v>
      </c>
      <c r="G8" s="3">
        <v>1</v>
      </c>
      <c r="H8" s="6">
        <f t="shared" si="0"/>
        <v>340000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1238000</v>
      </c>
      <c r="G10" s="3">
        <v>1</v>
      </c>
      <c r="H10" s="6">
        <f t="shared" si="0"/>
        <v>1238000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315000</v>
      </c>
      <c r="G11" s="3">
        <v>1</v>
      </c>
      <c r="H11" s="6">
        <f t="shared" si="0"/>
        <v>315000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73</v>
      </c>
      <c r="F12" s="6">
        <v>16000</v>
      </c>
      <c r="G12" s="3">
        <v>1</v>
      </c>
      <c r="H12" s="6">
        <f t="shared" si="0"/>
        <v>16000</v>
      </c>
      <c r="I12" s="2"/>
    </row>
    <row r="13" spans="1:9" ht="24" customHeight="1">
      <c r="A13" s="36"/>
      <c r="B13" s="37"/>
      <c r="C13" s="55" t="s">
        <v>75</v>
      </c>
      <c r="D13" s="56"/>
      <c r="E13" s="3" t="s">
        <v>73</v>
      </c>
      <c r="F13" s="6">
        <v>36000</v>
      </c>
      <c r="G13" s="3">
        <v>1</v>
      </c>
      <c r="H13" s="6">
        <f t="shared" si="0"/>
        <v>36000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11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12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4" customHeight="1">
      <c r="A16" s="36"/>
      <c r="B16" s="37"/>
      <c r="C16" s="57" t="s">
        <v>76</v>
      </c>
      <c r="D16" s="58"/>
      <c r="E16" s="3" t="s">
        <v>76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/>
      <c r="D17" s="33" t="s">
        <v>77</v>
      </c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51</v>
      </c>
      <c r="D18" s="6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15</v>
      </c>
      <c r="D20" s="52"/>
      <c r="E20" s="67">
        <f>SUM(H6:H19)</f>
        <v>3506000</v>
      </c>
      <c r="F20" s="67"/>
      <c r="G20" s="27">
        <v>1</v>
      </c>
      <c r="H20" s="114" t="s">
        <v>17</v>
      </c>
      <c r="I20" s="2"/>
    </row>
    <row r="21" spans="1:9" ht="12.75" customHeight="1">
      <c r="A21" s="40"/>
      <c r="B21" s="41"/>
      <c r="C21" s="52"/>
      <c r="D21" s="52"/>
      <c r="E21" s="67">
        <f>E20*G20</f>
        <v>3506000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20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59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1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61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62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17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32</v>
      </c>
      <c r="B35" s="75"/>
      <c r="C35" s="88"/>
      <c r="D35" s="89"/>
      <c r="E35" s="8" t="s">
        <v>4</v>
      </c>
      <c r="F35" s="119">
        <f>SUM(E21,E33)</f>
        <v>3506000</v>
      </c>
      <c r="G35" s="119"/>
      <c r="H35" s="9" t="s">
        <v>17</v>
      </c>
      <c r="I35" s="2"/>
    </row>
    <row r="36" spans="1:9" ht="16.5" customHeight="1">
      <c r="A36" s="74" t="s">
        <v>31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18</v>
      </c>
      <c r="F36" s="117">
        <f>F35*1.1-F35</f>
        <v>350600.00000000047</v>
      </c>
      <c r="G36" s="118"/>
      <c r="H36" s="10"/>
      <c r="I36" s="2"/>
    </row>
    <row r="37" spans="1:9" ht="17.25" customHeight="1">
      <c r="A37" s="74" t="s">
        <v>27</v>
      </c>
      <c r="B37" s="75"/>
      <c r="C37" s="97"/>
      <c r="D37" s="98"/>
      <c r="E37" s="8" t="s">
        <v>26</v>
      </c>
      <c r="F37" s="72" t="s">
        <v>78</v>
      </c>
      <c r="G37" s="73"/>
      <c r="H37" s="30"/>
      <c r="I37" s="2"/>
    </row>
    <row r="38" spans="1:9" ht="19.5" customHeight="1">
      <c r="A38" s="82" t="s">
        <v>28</v>
      </c>
      <c r="B38" s="8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28" t="s">
        <v>19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3960000</v>
      </c>
      <c r="G39" s="120"/>
      <c r="H39" s="29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25" t="s">
        <v>53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3506000</v>
      </c>
    </row>
    <row r="5" spans="1:6">
      <c r="A5" t="s">
        <v>39</v>
      </c>
      <c r="B5">
        <f>B4*1.13</f>
        <v>3961779.9999999995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2021-01-11T02:30:20Z</dcterms:modified>
</cp:coreProperties>
</file>