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8" documentId="8_{09048CF5-7F7C-41C4-BAEA-F69DBB2A5B17}" xr6:coauthVersionLast="45" xr6:coauthVersionMax="45" xr10:uidLastSave="{0E47AD05-22DE-431C-8F92-E94395E28735}"/>
  <bookViews>
    <workbookView xWindow="5220" yWindow="2160" windowWidth="2880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39" i="1"/>
  <c r="B5" i="2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C36" i="1" l="1"/>
  <c r="C38" i="1" s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<sst xmlns="http://schemas.openxmlformats.org/spreadsheetml/2006/main" count="93" uniqueCount="83">
  <si>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</si>
  <si>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</si>
  <si>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</si>
  <si>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</si>
  <si>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</si>
  <si>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</si>
  <si>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</si>
  <si>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</si>
  <si>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</si>
  <si>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</si>
  <si>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</si>
  <si>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</si>
  <si>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</si>
  <si>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</si>
  <si>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</si>
  <si>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</si>
  <si>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</si>
  <si>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</si>
  <si>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</si>
  <si>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</si>
  <si>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</si>
  <si>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</si>
  <si>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</si>
  <si>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</si>
  <si>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</si>
  <si>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</si>
  <si>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</si>
  <si>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</si>
  <si>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</si>
  <si>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</si>
  <si>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</si>
  <si>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</si>
  <si>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</si>
  <si>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</si>
  <si>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</si>
  <si>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</si>
  <si>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</si>
  <si>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</si>
  <si>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</si>
  <si>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</si>
  <si>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</si>
  <si>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</si>
  <si>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</si>
  <si>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</si>
  <si>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</si>
  <si>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</si>
  <si>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</si>
  <si>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</si>
  <si>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</si>
  <si>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</si>
  <si>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</si>
  <si>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</si>
  <si>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</si>
  <si>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</si>
  <si>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</si>
  <si>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</si>
  <si>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</si>
  <si>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</si>
  <si>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</si>
  <si>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</si>
  <si>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</si>
  <si>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</si>
  <si>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</si>
  <si>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</si>
  <si>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</si>
  <si>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</si>
  <si>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</si>
  <si>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</si>
  <si>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</si>
  <si>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AMD 라이젠7-4세대 5800X (버미어) (멀티팩)</t>
    <phoneticPr fontId="1" type="noConversion"/>
  </si>
  <si>
    <t>COOLMAX AID W240 ARGB (BLACK)</t>
    <phoneticPr fontId="1" type="noConversion"/>
  </si>
  <si>
    <t>GIGABYTE B550M GAMING 게이밍에디션 제이씨현</t>
    <phoneticPr fontId="1" type="noConversion"/>
  </si>
  <si>
    <t>삼성전자 DDR4-3200 (16GB)</t>
    <phoneticPr fontId="1" type="noConversion"/>
  </si>
  <si>
    <t>이엠텍 지포스 RTX 3060 Ti STORM X Dual OC D6 8GB</t>
    <phoneticPr fontId="1" type="noConversion"/>
  </si>
  <si>
    <t>삼성전자 970 EVO M.2 NVMe (500GB)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</si>
  <si>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</si>
  <si>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</si>
  <si>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Seagate BarraCuda 7200/256M (ST2000DM008, 2TB)</t>
    <phoneticPr fontId="1" type="noConversion"/>
  </si>
  <si>
    <t>조립(수냉S 및 셋팅비)</t>
  </si>
  <si>
    <t>마우스 기본</t>
    <phoneticPr fontId="1" type="noConversion"/>
  </si>
  <si>
    <t>키보드 기본</t>
    <phoneticPr fontId="1" type="noConversion"/>
  </si>
  <si>
    <t>키메이거스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</si>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</sst>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81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43</v>
      </c>
      <c r="B2" s="22">
        <v>1032204870</v>
      </c>
      <c r="C2" s="46"/>
      <c r="D2" s="47"/>
      <c r="E2" s="106"/>
      <c r="F2" s="107"/>
      <c r="G2" s="107"/>
      <c r="H2" s="108"/>
    </row>
    <row r="3" spans="1:9" ht="22.5" customHeight="1">
      <c r="A3" s="15" t="s">
        <v>44</v>
      </c>
      <c r="B3" s="17">
        <v>44179</v>
      </c>
      <c r="C3" s="16" t="s">
        <v>45</v>
      </c>
      <c r="D3" s="21">
        <f ca="1">TODAY()</f>
        <v>44186</v>
      </c>
      <c r="E3" s="106"/>
      <c r="F3" s="107"/>
      <c r="G3" s="107"/>
      <c r="H3" s="108"/>
    </row>
    <row r="4" spans="1:9" ht="22.5" customHeight="1">
      <c r="A4" s="14" t="s">
        <v>42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69</v>
      </c>
      <c r="D6" s="62"/>
      <c r="E6" s="3" t="s">
        <v>6</v>
      </c>
      <c r="F6" s="6">
        <v>720000</v>
      </c>
      <c r="G6" s="3">
        <v>1</v>
      </c>
      <c r="H6" s="6">
        <f>F6*G6</f>
        <v>720000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5.5" customHeight="1">
      <c r="A8" s="36"/>
      <c r="B8" s="37"/>
      <c r="C8" s="115" t="s">
        <v>71</v>
      </c>
      <c r="D8" s="116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34.5" customHeight="1">
      <c r="A11" s="36"/>
      <c r="B11" s="37"/>
      <c r="C11" s="63" t="s">
        <v>74</v>
      </c>
      <c r="D11" s="64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4" customHeight="1">
      <c r="A12" s="36"/>
      <c r="B12" s="37"/>
      <c r="C12" s="61" t="s">
        <v>77</v>
      </c>
      <c r="D12" s="62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58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78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53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2040000</v>
      </c>
      <c r="F20" s="67"/>
      <c r="G20" s="29">
        <v>4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8160000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63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79</v>
      </c>
      <c r="D25" s="56"/>
      <c r="E25" s="33" t="s">
        <v>64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65</v>
      </c>
      <c r="D26" s="56"/>
      <c r="E26" s="5" t="s">
        <v>65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78"/>
      <c r="B27" s="79"/>
      <c r="C27" s="65" t="s">
        <v>80</v>
      </c>
      <c r="D27" s="66"/>
      <c r="E27" s="5" t="s">
        <v>66</v>
      </c>
      <c r="F27" s="6">
        <v>0</v>
      </c>
      <c r="G27" s="3">
        <v>4</v>
      </c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67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68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8160000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816000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82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0"/>
      <c r="G38" s="121"/>
      <c r="H38" s="122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3">
        <f>IF(F37="현금(이체X)",F35,IF(F37="카드",ROUND(Sheet2!B5,-1),IF(F37="이체 및 현금영수증",F35+F35*10%,IF(F37="이체 및 세금계산서",F35+F35*10%,IF(F37="이체 및 세금계산서",F35+F35*10%,)))))-F38</f>
        <v>8976000</v>
      </c>
      <c r="G39" s="12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고딕,보통"&amp;36거래명세표&amp;R&amp;"맑은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55</v>
      </c>
      <c r="F1" s="27"/>
    </row>
    <row r="2" spans="1:6">
      <c r="A2" t="s">
        <v>26</v>
      </c>
      <c r="B2" t="s">
        <v>20</v>
      </c>
      <c r="C2" t="s">
        <v>40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8160000</v>
      </c>
    </row>
    <row r="5" spans="1:6">
      <c r="A5" t="s">
        <v>41</v>
      </c>
      <c r="B5">
        <f>B4*1.1</f>
        <v>8976000</v>
      </c>
    </row>
    <row r="6" spans="1:6">
      <c r="A6" t="s">
        <v>24</v>
      </c>
    </row>
    <row r="7" spans="1:6">
      <c r="A7" t="s">
        <v>19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2020-12-21T10:07:58Z</cp:lastPrinted>
  <dcterms:created xsi:type="dcterms:W3CDTF">2019-03-28T03:58:09Z</dcterms:created>
  <dcterms:modified xsi:type="dcterms:W3CDTF">2020-12-21T10:08:05Z</dcterms:modified>
</cp:coreProperties>
</file>