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6CDA26D0-206D-4E73-BF28-CD4C2D94D02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9" i="1" s="1"/>
  <c r="B4" i="2" l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<sst xmlns="http://schemas.openxmlformats.org/spreadsheetml/2006/main" count="87" uniqueCount="80">
  <si>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</si>
  <si>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</si>
  <si>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</si>
  <si>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</si>
  <si>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</si>
  <si>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</si>
  <si>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</si>
  <si>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</si>
  <si>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</si>
  <si>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</si>
  <si>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</si>
  <si>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</si>
  <si>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</si>
  <si>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</si>
  <si>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</si>
  <si>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</si>
  <si>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</si>
  <si>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</si>
  <si>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</si>
  <si>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</si>
  <si>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</si>
  <si>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</si>
  <si>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</si>
  <si>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</si>
  <si>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</si>
  <si>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</si>
  <si>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</si>
  <si>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</si>
  <si>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</si>
  <si>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</si>
  <si>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</si>
  <si>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</si>
  <si>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</si>
  <si>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</si>
  <si>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</si>
  <si>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</si>
  <si>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</si>
  <si>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</si>
  <si>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</si>
  <si>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</si>
  <si>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</si>
  <si>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</si>
  <si>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</si>
  <si>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</si>
  <si>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</si>
  <si>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</si>
  <si>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</si>
  <si>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</si>
  <si>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</si>
  <si>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</si>
  <si>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</si>
  <si>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</si>
  <si>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</si>
  <si>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</si>
  <si>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</si>
  <si>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</si>
  <si>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</si>
  <si>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</si>
  <si>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</si>
  <si>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</si>
  <si>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</si>
  <si>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</si>
  <si>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</si>
  <si>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</si>
  <si>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</si>
  <si>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</si>
  <si>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</si>
  <si>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</si>
  <si>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</si>
  <si>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삼성전자 DDR4 8G PC4-21300 (정품)</t>
    <phoneticPr fontId="1" type="noConversion"/>
  </si>
  <si>
    <t>WD Blue SN550 M.2 2280 (500GB)</t>
    <phoneticPr fontId="1" type="noConversion"/>
  </si>
  <si>
    <t>DAVEN FT903 MESH 강화유리 (화이트)</t>
    <phoneticPr fontId="1" type="noConversion"/>
  </si>
  <si>
    <t>마이크로닉스 Classic II 600W</t>
    <phoneticPr fontId="1" type="noConversion"/>
  </si>
  <si>
    <t>이엠텍 지포스 GTX 1660 SUPER STORM X Dual OC D6 6GB</t>
    <phoneticPr fontId="1" type="noConversion"/>
  </si>
  <si>
    <t>CPU</t>
    <phoneticPr fontId="1" type="noConversion"/>
  </si>
  <si>
    <t>M/B</t>
    <phoneticPr fontId="1" type="noConversion"/>
  </si>
  <si>
    <t>ASUS TUF B365M-PLUS GAMING STCOM</t>
    <phoneticPr fontId="1" type="noConversion"/>
  </si>
  <si>
    <t>IPLEX 타워형 RGB 쿨러</t>
    <phoneticPr fontId="1" type="noConversion"/>
  </si>
  <si>
    <t>이체 및 세금계산서</t>
  </si>
  <si>
    <t>드림미래기술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</si>
</sst>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79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3151803370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43912</v>
      </c>
      <c r="C3" s="19" t="s">
        <v>55</v>
      </c>
      <c r="D3" s="25"/>
      <c r="E3" s="46"/>
      <c r="F3" s="47"/>
      <c r="G3" s="47"/>
      <c r="H3" s="48"/>
    </row>
    <row r="4" spans="1:9" ht="22.5" customHeight="1">
      <c r="A4" s="17" t="s">
        <v>51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29</v>
      </c>
      <c r="B6" s="56"/>
      <c r="C6" s="63" t="s">
        <v>68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2.5" customHeight="1">
      <c r="A7" s="57"/>
      <c r="B7" s="58"/>
      <c r="C7" s="63" t="s">
        <v>77</v>
      </c>
      <c r="D7" s="64"/>
      <c r="E7" s="30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2.5" customHeight="1">
      <c r="A8" s="57"/>
      <c r="B8" s="58"/>
      <c r="C8" s="63" t="s">
        <v>76</v>
      </c>
      <c r="D8" s="64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2.5" customHeight="1">
      <c r="A9" s="57"/>
      <c r="B9" s="58"/>
      <c r="C9" s="63" t="s">
        <v>69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57"/>
      <c r="B10" s="58"/>
      <c r="C10" s="63" t="s">
        <v>73</v>
      </c>
      <c r="D10" s="64"/>
      <c r="E10" s="3" t="s">
        <v>9</v>
      </c>
      <c r="F10" s="6">
        <v>360000</v>
      </c>
      <c r="G10" s="3">
        <v>1</v>
      </c>
      <c r="H10" s="6">
        <f t="shared" si="0"/>
        <v>360000</v>
      </c>
      <c r="I10" s="2"/>
    </row>
    <row r="11" spans="1:9" ht="22.5" customHeight="1">
      <c r="A11" s="57"/>
      <c r="B11" s="58"/>
      <c r="C11" s="63" t="s">
        <v>70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2.5" customHeight="1">
      <c r="A12" s="57"/>
      <c r="B12" s="58"/>
      <c r="C12" s="63"/>
      <c r="D12" s="64"/>
      <c r="E12" s="3" t="s">
        <v>74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87"/>
      <c r="D13" s="88"/>
      <c r="E13" s="3" t="s">
        <v>75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87" t="s">
        <v>71</v>
      </c>
      <c r="D14" s="88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2.5" customHeight="1">
      <c r="A15" s="57"/>
      <c r="B15" s="58"/>
      <c r="C15" s="87" t="s">
        <v>72</v>
      </c>
      <c r="D15" s="88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89" t="s">
        <v>49</v>
      </c>
      <c r="D16" s="9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15</v>
      </c>
      <c r="F17" s="7">
        <v>60000</v>
      </c>
      <c r="G17" s="4">
        <v>0</v>
      </c>
      <c r="H17" s="6">
        <f t="shared" si="0"/>
        <v>0</v>
      </c>
      <c r="I17" s="2"/>
    </row>
    <row r="18" spans="1:9">
      <c r="A18" s="57"/>
      <c r="B18" s="58"/>
      <c r="C18" s="91" t="s">
        <v>64</v>
      </c>
      <c r="D18" s="92"/>
      <c r="E18" s="4" t="s">
        <v>30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27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16</v>
      </c>
      <c r="D20" s="99"/>
      <c r="E20" s="68">
        <f>SUM(H6:H19)</f>
        <v>1080000</v>
      </c>
      <c r="F20" s="68"/>
      <c r="G20" s="24">
        <v>1</v>
      </c>
      <c r="H20" s="54" t="s">
        <v>18</v>
      </c>
      <c r="I20" s="2"/>
    </row>
    <row r="21" spans="1:9" ht="12.75" customHeight="1">
      <c r="A21" s="57"/>
      <c r="B21" s="58"/>
      <c r="C21" s="99"/>
      <c r="D21" s="99"/>
      <c r="E21" s="68">
        <f>E20*G20</f>
        <v>1080000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19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50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28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24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25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38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1080000</v>
      </c>
      <c r="G35" s="67"/>
      <c r="H35" s="9" t="s">
        <v>18</v>
      </c>
      <c r="I35" s="2"/>
    </row>
    <row r="36" spans="1:9" ht="16.5" customHeight="1">
      <c r="A36" s="75" t="s">
        <v>41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20</v>
      </c>
      <c r="F36" s="65">
        <f>F35*1.1-F35</f>
        <v>108000</v>
      </c>
      <c r="G36" s="66"/>
      <c r="H36" s="10"/>
      <c r="I36" s="2"/>
    </row>
    <row r="37" spans="1:9" ht="17.25" customHeight="1">
      <c r="A37" s="75" t="s">
        <v>36</v>
      </c>
      <c r="B37" s="76"/>
      <c r="C37" s="37"/>
      <c r="D37" s="38"/>
      <c r="E37" s="8" t="s">
        <v>34</v>
      </c>
      <c r="F37" s="69" t="s">
        <v>78</v>
      </c>
      <c r="G37" s="70"/>
      <c r="H37" s="11"/>
      <c r="I37" s="2"/>
    </row>
    <row r="38" spans="1:9" ht="19.5" customHeight="1">
      <c r="A38" s="33" t="s">
        <v>37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1188000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35</v>
      </c>
      <c r="B1" t="s">
        <v>23</v>
      </c>
      <c r="C1" t="s">
        <v>42</v>
      </c>
      <c r="D1" s="13" t="s">
        <v>44</v>
      </c>
      <c r="E1" s="31" t="s">
        <v>66</v>
      </c>
      <c r="F1" s="31"/>
    </row>
    <row r="2" spans="1:6">
      <c r="A2" t="s">
        <v>31</v>
      </c>
      <c r="B2" t="s">
        <v>18</v>
      </c>
      <c r="C2" t="s">
        <v>47</v>
      </c>
      <c r="D2" t="s">
        <v>43</v>
      </c>
    </row>
    <row r="3" spans="1:6">
      <c r="A3" t="s">
        <v>32</v>
      </c>
      <c r="B3" t="s">
        <v>39</v>
      </c>
      <c r="D3" s="16" t="s">
        <v>45</v>
      </c>
    </row>
    <row r="4" spans="1:6">
      <c r="A4" t="s">
        <v>33</v>
      </c>
      <c r="B4" s="12">
        <f>Sheet1!F35-(Sheet1!C35/1.3)</f>
        <v>1080000</v>
      </c>
    </row>
    <row r="5" spans="1:6">
      <c r="A5" t="s">
        <v>48</v>
      </c>
    </row>
    <row r="6" spans="1:6">
      <c r="A6" t="s">
        <v>46</v>
      </c>
    </row>
    <row r="7" spans="1:6">
      <c r="A7" t="s">
        <v>17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2020-03-22T09:43:03Z</dcterms:modified>
</cp:coreProperties>
</file>