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6598A56-7250-4E58-8E56-1B59A2F521B5}" xr6:coauthVersionLast="45" xr6:coauthVersionMax="45" xr10:uidLastSave="{00000000-0000-0000-0000-000000000000}"/>
  <bookViews>
    <workbookView xWindow="384" yWindow="384" windowWidth="17280" windowHeight="8964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<sst xmlns="http://schemas.openxmlformats.org/spreadsheetml/2006/main" count="93" uniqueCount="84">
  <si>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</si>
  <si>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</si>
  <si>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</si>
  <si>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</si>
  <si>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</si>
  <si>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</si>
  <si>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</si>
  <si>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</si>
  <si>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</si>
  <si>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</si>
  <si>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</si>
  <si>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</si>
  <si>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</si>
  <si>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</si>
  <si>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</si>
  <si>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</si>
  <si>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</si>
  <si>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</si>
  <si>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</si>
  <si>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</si>
  <si>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</si>
  <si>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</si>
  <si>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</si>
  <si>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</si>
  <si>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</si>
  <si>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</si>
  <si>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</si>
  <si>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</si>
  <si>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</si>
  <si>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</si>
  <si>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</si>
  <si>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</si>
  <si>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</si>
  <si>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</si>
  <si>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</si>
  <si>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</si>
  <si>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</si>
  <si>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</si>
  <si>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</si>
  <si>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</si>
  <si>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</si>
  <si>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</si>
  <si>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</si>
  <si>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</si>
  <si>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</si>
  <si>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</si>
  <si>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</si>
  <si>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</si>
  <si>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</si>
  <si>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</si>
  <si>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</si>
  <si>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</si>
  <si>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</si>
  <si>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</si>
  <si>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</si>
  <si>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</si>
  <si>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</si>
  <si>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</si>
  <si>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</si>
  <si>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</si>
  <si>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</si>
  <si>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</si>
  <si>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</si>
  <si>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</si>
  <si>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</si>
  <si>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</si>
  <si>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</si>
  <si>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</si>
  <si>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</si>
  <si>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</si>
  <si>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AMD 라이젠5-3세대 3600 (마티스) (정품)</t>
    <phoneticPr fontId="1" type="noConversion"/>
  </si>
  <si>
    <t>건평정보통신 IPLEX Typhoon V2</t>
    <phoneticPr fontId="1" type="noConversion"/>
  </si>
  <si>
    <t>MSI MAG B450M 박격포 맥스</t>
    <phoneticPr fontId="1" type="noConversion"/>
  </si>
  <si>
    <t>삼성전자 DDR4-3200 (8GB)</t>
    <phoneticPr fontId="1" type="noConversion"/>
  </si>
  <si>
    <t>Western Digital WD BLUE SN550 M.2 NVMe (250GB)</t>
    <phoneticPr fontId="1" type="noConversion"/>
  </si>
  <si>
    <t>Seagate BarraCuda 7200/64M (ST1000DM010, 1TB)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</si>
  <si>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</si>
  <si>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</si>
  <si>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카드</t>
  </si>
  <si>
    <t>남덕승</t>
    <phoneticPr fontId="1" type="noConversion"/>
  </si>
  <si>
    <t>MSI 라데온 RX 570 아머 D5 4GB</t>
    <phoneticPr fontId="1" type="noConversion"/>
  </si>
  <si>
    <t>로지텍G102 블랙 정품</t>
    <phoneticPr fontId="1" type="noConversion"/>
  </si>
  <si>
    <t>에이펙스 게이밍마우스</t>
    <phoneticPr fontId="1" type="noConversion"/>
  </si>
  <si>
    <t>010-8033-8574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</si>
</sst>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60</v>
      </c>
      <c r="B1" s="23" t="s">
        <v>79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 t="s">
        <v>83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44156</v>
      </c>
      <c r="C3" s="16" t="s">
        <v>48</v>
      </c>
      <c r="D3" s="21">
        <f ca="1">TODAY()</f>
        <v>44156</v>
      </c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70</v>
      </c>
      <c r="D6" s="65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58"/>
      <c r="B7" s="59"/>
      <c r="C7" s="64" t="s">
        <v>71</v>
      </c>
      <c r="D7" s="65"/>
      <c r="E7" s="26" t="s">
        <v>15</v>
      </c>
      <c r="F7" s="6">
        <v>24000</v>
      </c>
      <c r="G7" s="3">
        <v>1</v>
      </c>
      <c r="H7" s="6">
        <f t="shared" ref="H7:H19" si="0">F7*G7</f>
        <v>24000</v>
      </c>
      <c r="I7" s="2"/>
    </row>
    <row r="8" spans="1:9" ht="25.5" customHeight="1">
      <c r="A8" s="58"/>
      <c r="B8" s="59"/>
      <c r="C8" s="64" t="s">
        <v>72</v>
      </c>
      <c r="D8" s="65"/>
      <c r="E8" s="3" t="s">
        <v>7</v>
      </c>
      <c r="F8" s="6">
        <v>106000</v>
      </c>
      <c r="G8" s="3">
        <v>1</v>
      </c>
      <c r="H8" s="6">
        <f t="shared" si="0"/>
        <v>106000</v>
      </c>
      <c r="I8" s="2"/>
    </row>
    <row r="9" spans="1:9" ht="37.5" customHeight="1">
      <c r="A9" s="58"/>
      <c r="B9" s="59"/>
      <c r="C9" s="64" t="s">
        <v>73</v>
      </c>
      <c r="D9" s="65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4" customHeight="1">
      <c r="A10" s="58"/>
      <c r="B10" s="59"/>
      <c r="C10" s="64" t="s">
        <v>80</v>
      </c>
      <c r="D10" s="65"/>
      <c r="E10" s="3" t="s">
        <v>9</v>
      </c>
      <c r="F10" s="6">
        <v>185000</v>
      </c>
      <c r="G10" s="3">
        <v>1</v>
      </c>
      <c r="H10" s="6">
        <f t="shared" si="0"/>
        <v>185000</v>
      </c>
      <c r="I10" s="2"/>
    </row>
    <row r="11" spans="1:9" ht="34.5" customHeight="1">
      <c r="A11" s="58"/>
      <c r="B11" s="59"/>
      <c r="C11" s="98" t="s">
        <v>74</v>
      </c>
      <c r="D11" s="99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4" customHeight="1">
      <c r="A12" s="58"/>
      <c r="B12" s="59"/>
      <c r="C12" s="64" t="s">
        <v>75</v>
      </c>
      <c r="D12" s="65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76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77</v>
      </c>
      <c r="D15" s="93"/>
      <c r="E15" s="3" t="s">
        <v>14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58"/>
      <c r="B16" s="59"/>
      <c r="C16" s="94" t="s">
        <v>63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879000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879000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 t="s">
        <v>64</v>
      </c>
      <c r="F24" s="6"/>
      <c r="G24" s="3"/>
      <c r="H24" s="6">
        <f>F24*G24</f>
        <v>0</v>
      </c>
      <c r="I24" s="2"/>
    </row>
    <row r="25" spans="1:9" ht="25.2" customHeight="1">
      <c r="A25" s="82" t="str">
        <f>IF(F37="현금(이체X)",Sheet2!D2,IF(F37="카드",Sheet2!D2,IF(F37="이체 및 현금영수증",Sheet2!E1,IF(F37="카드+현금",Sheet2!D2,IF(F37="이체 및 세금계산서",Sheet2!D1)))))</f>
        <v>참고사항</v>
      </c>
      <c r="B25" s="83"/>
      <c r="C25" s="113"/>
      <c r="D25" s="93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 t="s">
        <v>81</v>
      </c>
      <c r="D26" s="93"/>
      <c r="E26" s="5" t="s">
        <v>66</v>
      </c>
      <c r="F26" s="6">
        <v>26000</v>
      </c>
      <c r="G26" s="3">
        <v>1</v>
      </c>
      <c r="H26" s="6">
        <f t="shared" si="1"/>
        <v>26000</v>
      </c>
      <c r="I26" s="2"/>
    </row>
    <row r="27" spans="1:9">
      <c r="A27" s="84"/>
      <c r="B27" s="85"/>
      <c r="C27" s="114" t="s">
        <v>82</v>
      </c>
      <c r="D27" s="115"/>
      <c r="E27" s="5" t="s">
        <v>66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84"/>
      <c r="B28" s="85"/>
      <c r="C28" s="114"/>
      <c r="D28" s="115"/>
      <c r="E28" s="5" t="s">
        <v>67</v>
      </c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 t="s">
        <v>68</v>
      </c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 t="s">
        <v>69</v>
      </c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41000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920000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92000.000000000116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78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1040000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920000</v>
      </c>
    </row>
    <row r="5" spans="1:6">
      <c r="A5" t="s">
        <v>43</v>
      </c>
      <c r="B5">
        <f>B4*1.13</f>
        <v>1039599.9999999999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2020-11-21T03:07:01Z</cp:lastPrinted>
  <dcterms:created xsi:type="dcterms:W3CDTF">2019-03-28T03:58:09Z</dcterms:created>
  <dcterms:modified xsi:type="dcterms:W3CDTF">2020-11-21T03:09:29Z</dcterms:modified>
</cp:coreProperties>
</file>