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AF9D99F-AA63-464D-8142-6B918DA1A903}" xr6:coauthVersionLast="47" xr6:coauthVersionMax="47" xr10:uidLastSave="{2BE02E9C-FFDA-411A-B849-4FD07AC22DA7}"/>
  <bookViews>
    <workbookView xWindow="3915" yWindow="309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<sst xmlns="http://schemas.openxmlformats.org/spreadsheetml/2006/main" count="77" uniqueCount="66">
  <si>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</si>
  <si>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</si>
  <si>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</si>
  <si>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</si>
  <si>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</si>
  <si>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</si>
  <si>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</si>
  <si>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</si>
  <si>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</si>
  <si>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</si>
  <si>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</si>
  <si>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</si>
  <si>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</si>
  <si>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</si>
  <si>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</si>
  <si>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</si>
  <si>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</si>
  <si>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</si>
  <si>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</si>
  <si>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</si>
  <si>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</si>
  <si>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</si>
  <si>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</si>
  <si>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</si>
  <si>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</si>
  <si>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</si>
  <si>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</si>
  <si>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</si>
  <si>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</si>
  <si>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</si>
  <si>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</si>
  <si>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</si>
  <si>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</si>
  <si>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</si>
  <si>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</si>
  <si>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</si>
  <si>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</si>
  <si>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</si>
  <si>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</si>
  <si>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</si>
  <si>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</si>
  <si>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</si>
  <si>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</si>
  <si>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</si>
  <si>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</si>
  <si>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</si>
  <si>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</si>
  <si>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</si>
  <si>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</si>
  <si>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</si>
  <si>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</si>
  <si>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</si>
  <si>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</si>
  <si>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</si>
  <si>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</si>
  <si>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</si>
  <si>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</si>
  <si>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</si>
  <si>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</si>
  <si>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</si>
  <si>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</si>
  <si>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</si>
  <si>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SK하이닉스 GOLD P31 M.2 NVMe</t>
    <phoneticPr fontId="1" type="noConversion"/>
  </si>
  <si>
    <t xml:space="preserve"> 나형윤 (가온리빙)</t>
    <phoneticPr fontId="1" type="noConversion"/>
  </si>
  <si>
    <t>MSI 지포스 GTX 1650 벤투스 S OC D5 4GB</t>
    <phoneticPr fontId="1" type="noConversion"/>
  </si>
  <si>
    <t>셋팅만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</si>
</sst>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63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39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44770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53</v>
      </c>
      <c r="B6" s="98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9"/>
      <c r="B7" s="100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61</v>
      </c>
      <c r="D8" s="59"/>
      <c r="E8" s="3" t="s">
        <v>7</v>
      </c>
      <c r="F8" s="6">
        <v>86000</v>
      </c>
      <c r="G8" s="3">
        <v>2</v>
      </c>
      <c r="H8" s="6">
        <f t="shared" si="0"/>
        <v>172000</v>
      </c>
      <c r="I8" s="2"/>
    </row>
    <row r="9" spans="1:9" ht="37.5" customHeight="1">
      <c r="A9" s="99"/>
      <c r="B9" s="100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9"/>
      <c r="B10" s="100"/>
      <c r="C10" s="56" t="s">
        <v>64</v>
      </c>
      <c r="D10" s="57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62</v>
      </c>
      <c r="D12" s="123"/>
      <c r="E12" s="3" t="s">
        <v>10</v>
      </c>
      <c r="F12" s="6">
        <v>79000</v>
      </c>
      <c r="G12" s="3">
        <v>3</v>
      </c>
      <c r="H12" s="6">
        <f t="shared" si="0"/>
        <v>237000</v>
      </c>
      <c r="I12" s="2"/>
    </row>
    <row r="13" spans="1:9" ht="24" customHeight="1">
      <c r="A13" s="99"/>
      <c r="B13" s="100"/>
      <c r="C13" s="87"/>
      <c r="D13" s="88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/>
      <c r="D14" s="88"/>
      <c r="E14" s="3" t="s">
        <v>11</v>
      </c>
      <c r="F14" s="6"/>
      <c r="G14" s="3"/>
      <c r="H14" s="6">
        <f>F14*G14</f>
        <v>0</v>
      </c>
      <c r="I14" s="2"/>
    </row>
    <row r="15" spans="1:9" ht="24" customHeight="1">
      <c r="A15" s="99"/>
      <c r="B15" s="100"/>
      <c r="C15" s="87"/>
      <c r="D15" s="88"/>
      <c r="E15" s="3" t="s">
        <v>12</v>
      </c>
      <c r="F15" s="6"/>
      <c r="G15" s="3"/>
      <c r="H15" s="6">
        <f>F15*G15</f>
        <v>0</v>
      </c>
      <c r="I15" s="2"/>
    </row>
    <row r="16" spans="1:9" ht="24" customHeight="1">
      <c r="A16" s="99"/>
      <c r="B16" s="100"/>
      <c r="C16" s="116" t="s">
        <v>65</v>
      </c>
      <c r="D16" s="117"/>
      <c r="E16" s="3" t="s">
        <v>14</v>
      </c>
      <c r="F16" s="6">
        <v>30000</v>
      </c>
      <c r="G16" s="3">
        <v>1</v>
      </c>
      <c r="H16" s="6">
        <f t="shared" si="0"/>
        <v>30000</v>
      </c>
      <c r="I16" s="2"/>
    </row>
    <row r="17" spans="1:9">
      <c r="A17" s="99"/>
      <c r="B17" s="100"/>
      <c r="C17" s="90" t="s">
        <v>16</v>
      </c>
      <c r="D17" s="91"/>
      <c r="E17" s="4" t="s">
        <v>14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99"/>
      <c r="B18" s="100"/>
      <c r="C18" s="118" t="s">
        <v>49</v>
      </c>
      <c r="D18" s="11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52</v>
      </c>
      <c r="F19" s="7">
        <v>9000</v>
      </c>
      <c r="G19" s="4">
        <v>-1</v>
      </c>
      <c r="H19" s="6">
        <f t="shared" si="0"/>
        <v>-9000</v>
      </c>
      <c r="I19" s="2"/>
    </row>
    <row r="20" spans="1:9" ht="12.75" customHeight="1">
      <c r="A20" s="101" t="s">
        <v>54</v>
      </c>
      <c r="B20" s="102"/>
      <c r="C20" s="113" t="s">
        <v>15</v>
      </c>
      <c r="D20" s="113"/>
      <c r="E20" s="92">
        <f>SUM(H6:H19)</f>
        <v>800000</v>
      </c>
      <c r="F20" s="92"/>
      <c r="G20" s="27">
        <v>1</v>
      </c>
      <c r="H20" s="53" t="s">
        <v>17</v>
      </c>
      <c r="I20" s="2"/>
    </row>
    <row r="21" spans="1:9" ht="12.75" customHeight="1">
      <c r="A21" s="103"/>
      <c r="B21" s="104"/>
      <c r="C21" s="113"/>
      <c r="D21" s="113"/>
      <c r="E21" s="92">
        <f>E20*G20</f>
        <v>800000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20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17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31</v>
      </c>
      <c r="B35" s="68"/>
      <c r="C35" s="79"/>
      <c r="D35" s="80"/>
      <c r="E35" s="8" t="s">
        <v>4</v>
      </c>
      <c r="F35" s="62">
        <f>SUM(E21,E33)</f>
        <v>800000</v>
      </c>
      <c r="G35" s="62"/>
      <c r="H35" s="9" t="s">
        <v>17</v>
      </c>
      <c r="I35" s="2"/>
    </row>
    <row r="36" spans="1:9" ht="16.5" customHeight="1">
      <c r="A36" s="67" t="s">
        <v>30</v>
      </c>
      <c r="B36" s="68"/>
      <c r="C36" s="77"/>
      <c r="D36" s="78"/>
      <c r="E36" s="8" t="s">
        <v>18</v>
      </c>
      <c r="F36" s="60">
        <f>F35*1.1-F35</f>
        <v>80000.000000000116</v>
      </c>
      <c r="G36" s="61"/>
      <c r="H36" s="10"/>
      <c r="I36" s="2"/>
    </row>
    <row r="37" spans="1:9" ht="17.25" customHeight="1">
      <c r="A37" s="67" t="s">
        <v>26</v>
      </c>
      <c r="B37" s="68"/>
      <c r="C37" s="36"/>
      <c r="D37" s="37"/>
      <c r="E37" s="8" t="s">
        <v>25</v>
      </c>
      <c r="F37" s="75" t="s">
        <v>59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880000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56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800000</v>
      </c>
    </row>
    <row r="5" spans="1:6">
      <c r="A5" t="s">
        <v>37</v>
      </c>
      <c r="B5">
        <f>B4*1.12</f>
        <v>896000.00000000012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2022-07-28T08:29:15Z</cp:lastPrinted>
  <dcterms:created xsi:type="dcterms:W3CDTF">2019-03-28T03:58:09Z</dcterms:created>
  <dcterms:modified xsi:type="dcterms:W3CDTF">2022-07-28T08:29:42Z</dcterms:modified>
</cp:coreProperties>
</file>