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637BD4B-7A17-465A-A5EF-B462C95AF85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24" i="1" l="1"/>
  <c r="E33" i="1" s="1"/>
  <c r="H6" i="1"/>
  <c r="E20" i="1" s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<sst xmlns="http://schemas.openxmlformats.org/spreadsheetml/2006/main" count="96" uniqueCount="89">
  <si>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</si>
  <si>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</si>
  <si>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</si>
  <si>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</si>
  <si>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</si>
  <si>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</si>
  <si>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</si>
  <si>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</si>
  <si>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</si>
  <si>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</si>
  <si>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</si>
  <si>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</si>
  <si>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</si>
  <si>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</si>
  <si>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</si>
  <si>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</si>
  <si>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</si>
  <si>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</si>
  <si>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</si>
  <si>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</si>
  <si>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</si>
  <si>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</si>
  <si>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</si>
  <si>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</si>
  <si>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</si>
  <si>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</si>
  <si>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</si>
  <si>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</si>
  <si>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</si>
  <si>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</si>
  <si>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</si>
  <si>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</si>
  <si>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</si>
  <si>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</si>
  <si>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</si>
  <si>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</si>
  <si>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</si>
  <si>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</si>
  <si>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</si>
  <si>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</si>
  <si>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</si>
  <si>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</si>
  <si>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</si>
  <si>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</si>
  <si>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</si>
  <si>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</si>
  <si>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</si>
  <si>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</si>
  <si>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</si>
  <si>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</si>
  <si>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</si>
  <si>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</si>
  <si>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</si>
  <si>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</si>
  <si>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</si>
  <si>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</si>
  <si>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</si>
  <si>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</si>
  <si>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</si>
  <si>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</si>
  <si>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</si>
  <si>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</si>
  <si>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</si>
  <si>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</si>
  <si>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</si>
  <si>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</si>
  <si>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</si>
  <si>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</si>
  <si>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</si>
  <si>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AMD 라이젠 5 3600 (마티스) (정품)</t>
    <phoneticPr fontId="1" type="noConversion"/>
  </si>
  <si>
    <t>ASRock B450M 스틸레전드 에즈윈</t>
    <phoneticPr fontId="1" type="noConversion"/>
  </si>
  <si>
    <t>삼성전자 DDR4 8G PC4-21300 (정품)</t>
    <phoneticPr fontId="1" type="noConversion"/>
  </si>
  <si>
    <t>MSI 라데온 RX 570 아머 OC D5 4GB</t>
    <phoneticPr fontId="1" type="noConversion"/>
  </si>
  <si>
    <t>Western Digital WD Blue SN550 M.2 2280 (250GB)</t>
    <phoneticPr fontId="1" type="noConversion"/>
  </si>
  <si>
    <t>Western Digital WD 1TB BLUE WD10EZEX (SATA3/7200/64M)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</si>
  <si>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</si>
  <si>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</si>
  <si>
    <t>할인금</t>
    <phoneticPr fontId="1" type="noConversion"/>
  </si>
  <si>
    <t>현금(이체X)</t>
  </si>
  <si>
    <t>래안텍 27 165hz 평면 RAC27FG165</t>
    <phoneticPr fontId="1" type="noConversion"/>
  </si>
  <si>
    <t>키보드마우스 SET</t>
    <phoneticPr fontId="1" type="noConversion"/>
  </si>
  <si>
    <t>//</t>
    <phoneticPr fontId="1" type="noConversion"/>
  </si>
  <si>
    <t>게이밍 장패드 5mm</t>
    <phoneticPr fontId="1" type="noConversion"/>
  </si>
  <si>
    <t>스피커</t>
    <phoneticPr fontId="1" type="noConversion"/>
  </si>
  <si>
    <t>사운드바 R9 브릿츠</t>
    <phoneticPr fontId="1" type="noConversion"/>
  </si>
  <si>
    <t>헤드셋</t>
    <phoneticPr fontId="1" type="noConversion"/>
  </si>
  <si>
    <t>NOX3 게이밍 헤드셋</t>
    <phoneticPr fontId="1" type="noConversion"/>
  </si>
  <si>
    <t>김형미</t>
    <phoneticPr fontId="1" type="noConversion"/>
  </si>
  <si>
    <t>010-6781-9031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</si>
</sst>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7" sqref="C7:D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87</v>
      </c>
      <c r="C1" s="93" t="s">
        <v>49</v>
      </c>
      <c r="D1" s="94"/>
      <c r="E1" s="43"/>
      <c r="F1" s="44"/>
      <c r="G1" s="44"/>
      <c r="H1" s="45"/>
    </row>
    <row r="2" spans="1:9" ht="22.5" customHeight="1">
      <c r="A2" s="18" t="s">
        <v>50</v>
      </c>
      <c r="B2" s="26" t="s">
        <v>88</v>
      </c>
      <c r="C2" s="95"/>
      <c r="D2" s="96"/>
      <c r="E2" s="46"/>
      <c r="F2" s="47"/>
      <c r="G2" s="47"/>
      <c r="H2" s="48"/>
    </row>
    <row r="3" spans="1:9" ht="22.5" customHeight="1">
      <c r="A3" s="18" t="s">
        <v>51</v>
      </c>
      <c r="B3" s="20">
        <f ca="1">TODAY()</f>
        <v>43956</v>
      </c>
      <c r="C3" s="19" t="s">
        <v>52</v>
      </c>
      <c r="D3" s="25"/>
      <c r="E3" s="46"/>
      <c r="F3" s="47"/>
      <c r="G3" s="47"/>
      <c r="H3" s="48"/>
    </row>
    <row r="4" spans="1:9" ht="22.5" customHeight="1">
      <c r="A4" s="17" t="s">
        <v>48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28</v>
      </c>
      <c r="B6" s="56"/>
      <c r="C6" s="63" t="s">
        <v>69</v>
      </c>
      <c r="D6" s="64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4" customHeight="1">
      <c r="A7" s="57"/>
      <c r="B7" s="58"/>
      <c r="C7" s="63"/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70</v>
      </c>
      <c r="D8" s="64"/>
      <c r="E8" s="3" t="s">
        <v>7</v>
      </c>
      <c r="F8" s="6">
        <v>116000</v>
      </c>
      <c r="G8" s="3">
        <v>1</v>
      </c>
      <c r="H8" s="6">
        <f t="shared" si="0"/>
        <v>116000</v>
      </c>
      <c r="I8" s="2"/>
    </row>
    <row r="9" spans="1:9" ht="37.5" customHeight="1">
      <c r="A9" s="57"/>
      <c r="B9" s="58"/>
      <c r="C9" s="63" t="s">
        <v>71</v>
      </c>
      <c r="D9" s="64"/>
      <c r="E9" s="3" t="s">
        <v>8</v>
      </c>
      <c r="F9" s="6">
        <v>39000</v>
      </c>
      <c r="G9" s="3">
        <v>2</v>
      </c>
      <c r="H9" s="6">
        <f t="shared" si="0"/>
        <v>78000</v>
      </c>
      <c r="I9" s="2"/>
    </row>
    <row r="10" spans="1:9" ht="24" customHeight="1">
      <c r="A10" s="57"/>
      <c r="B10" s="58"/>
      <c r="C10" s="63" t="s">
        <v>72</v>
      </c>
      <c r="D10" s="64"/>
      <c r="E10" s="3" t="s">
        <v>9</v>
      </c>
      <c r="F10" s="6">
        <v>189000</v>
      </c>
      <c r="G10" s="3">
        <v>1</v>
      </c>
      <c r="H10" s="6">
        <f t="shared" si="0"/>
        <v>189000</v>
      </c>
      <c r="I10" s="2"/>
    </row>
    <row r="11" spans="1:9" ht="34.5" customHeight="1">
      <c r="A11" s="57"/>
      <c r="B11" s="58"/>
      <c r="C11" s="63" t="s">
        <v>73</v>
      </c>
      <c r="D11" s="64"/>
      <c r="E11" s="3" t="s">
        <v>10</v>
      </c>
      <c r="F11" s="6">
        <v>65000</v>
      </c>
      <c r="G11" s="3">
        <v>1</v>
      </c>
      <c r="H11" s="6">
        <f t="shared" si="0"/>
        <v>65000</v>
      </c>
      <c r="I11" s="2"/>
    </row>
    <row r="12" spans="1:9" ht="24" customHeight="1">
      <c r="A12" s="57"/>
      <c r="B12" s="58"/>
      <c r="C12" s="63" t="s">
        <v>74</v>
      </c>
      <c r="D12" s="64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75</v>
      </c>
      <c r="D14" s="88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57"/>
      <c r="B15" s="58"/>
      <c r="C15" s="87" t="s">
        <v>76</v>
      </c>
      <c r="D15" s="88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57"/>
      <c r="B16" s="58"/>
      <c r="C16" s="89" t="s">
        <v>67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61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893000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893000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79</v>
      </c>
      <c r="D24" s="88"/>
      <c r="E24" s="5" t="s">
        <v>68</v>
      </c>
      <c r="F24" s="6">
        <v>235000</v>
      </c>
      <c r="G24" s="3">
        <v>1</v>
      </c>
      <c r="H24" s="6">
        <f>F24*G24</f>
        <v>235000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80</v>
      </c>
      <c r="D25" s="88"/>
      <c r="E25" s="3" t="s">
        <v>65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81</v>
      </c>
      <c r="D26" s="88"/>
      <c r="E26" s="5" t="s">
        <v>27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 t="s">
        <v>82</v>
      </c>
      <c r="D27" s="108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 t="s">
        <v>84</v>
      </c>
      <c r="D28" s="108"/>
      <c r="E28" s="5" t="s">
        <v>83</v>
      </c>
      <c r="F28" s="6">
        <v>20000</v>
      </c>
      <c r="G28" s="3">
        <v>1</v>
      </c>
      <c r="H28" s="6">
        <f t="shared" si="1"/>
        <v>20000</v>
      </c>
      <c r="I28" s="2"/>
    </row>
    <row r="29" spans="1:9">
      <c r="A29" s="79"/>
      <c r="B29" s="80"/>
      <c r="C29" s="107" t="s">
        <v>86</v>
      </c>
      <c r="D29" s="108"/>
      <c r="E29" s="5" t="s">
        <v>85</v>
      </c>
      <c r="F29" s="6">
        <v>38000</v>
      </c>
      <c r="G29" s="3">
        <v>1</v>
      </c>
      <c r="H29" s="6">
        <f t="shared" si="1"/>
        <v>38000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 t="s">
        <v>77</v>
      </c>
      <c r="F32" s="6">
        <v>-3000</v>
      </c>
      <c r="G32" s="3">
        <v>1</v>
      </c>
      <c r="H32" s="6">
        <f t="shared" si="1"/>
        <v>-3000</v>
      </c>
      <c r="I32" s="2"/>
    </row>
    <row r="33" spans="1:9" ht="13.5" customHeight="1">
      <c r="A33" s="33" t="s">
        <v>37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290000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40</v>
      </c>
      <c r="B35" s="76"/>
      <c r="C35" s="85"/>
      <c r="D35" s="86"/>
      <c r="E35" s="8" t="s">
        <v>4</v>
      </c>
      <c r="F35" s="67">
        <f>SUM(E21,E33)</f>
        <v>1183000</v>
      </c>
      <c r="G35" s="67"/>
      <c r="H35" s="9" t="s">
        <v>20</v>
      </c>
      <c r="I35" s="2"/>
    </row>
    <row r="36" spans="1:9" ht="16.5" customHeight="1">
      <c r="A36" s="75" t="s">
        <v>39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118300</v>
      </c>
      <c r="G36" s="66"/>
      <c r="H36" s="10"/>
      <c r="I36" s="2"/>
    </row>
    <row r="37" spans="1:9" ht="17.25" customHeight="1">
      <c r="A37" s="75" t="s">
        <v>35</v>
      </c>
      <c r="B37" s="76"/>
      <c r="C37" s="37"/>
      <c r="D37" s="38"/>
      <c r="E37" s="8" t="s">
        <v>33</v>
      </c>
      <c r="F37" s="69" t="s">
        <v>78</v>
      </c>
      <c r="G37" s="70"/>
      <c r="H37" s="11"/>
      <c r="I37" s="2"/>
    </row>
    <row r="38" spans="1:9" ht="19.5" customHeight="1">
      <c r="A38" s="33" t="s">
        <v>36</v>
      </c>
      <c r="B38" s="34"/>
      <c r="C38" s="39">
        <f>SUM(C35:C36)-C37</f>
        <v>0</v>
      </c>
      <c r="D38" s="40"/>
      <c r="E38" s="29" t="s">
        <v>66</v>
      </c>
      <c r="F38" s="69">
        <v>3000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IF(F37="현금(이체X)",F35,IF(F37="카드",F35+F35*13%,IF(F37="이체 및 현금영수증",F35+F35*10%,IF(F37="이체 및 세금계산서",F35+F35*10%,IF(F37="이체 및 세금계산서",F35+F35*10%,)))))-F38</f>
        <v>1180000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Sheet1!F35-(Sheet1!C35)</f>
        <v>1183000</v>
      </c>
    </row>
    <row r="5" spans="1:6">
      <c r="A5" t="s">
        <v>47</v>
      </c>
      <c r="B5">
        <f>B4*1.13</f>
        <v>1336789.9999999998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2020-05-05T06:00:44Z</cp:lastPrinted>
  <dcterms:created xsi:type="dcterms:W3CDTF">2019-03-28T03:58:09Z</dcterms:created>
  <dcterms:modified xsi:type="dcterms:W3CDTF">2020-05-05T06:01:10Z</dcterms:modified>
</cp:coreProperties>
</file>