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8F4C88E-8A11-432C-A9A1-6D0805CFD08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<sst xmlns="http://schemas.openxmlformats.org/spreadsheetml/2006/main" count="104" uniqueCount="88">
  <si>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</si>
  <si>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</si>
  <si>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</si>
  <si>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</si>
  <si>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</si>
  <si>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</si>
  <si>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</si>
  <si>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</si>
  <si>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</si>
  <si>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</si>
  <si>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</si>
  <si>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</si>
  <si>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</si>
  <si>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</si>
  <si>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</si>
  <si>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</si>
  <si>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</si>
  <si>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</si>
  <si>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</si>
  <si>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</si>
  <si>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</si>
  <si>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</si>
  <si>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</si>
  <si>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</si>
  <si>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</si>
  <si>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</si>
  <si>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</si>
  <si>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</si>
  <si>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</si>
  <si>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</si>
  <si>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</si>
  <si>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</si>
  <si>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</si>
  <si>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</si>
  <si>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</si>
  <si>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</si>
  <si>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</si>
  <si>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</si>
  <si>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</si>
  <si>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</si>
  <si>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</si>
  <si>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</si>
  <si>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</si>
  <si>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</si>
  <si>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</si>
  <si>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</si>
  <si>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</si>
  <si>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</si>
  <si>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</si>
  <si>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</si>
  <si>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</si>
  <si>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</si>
  <si>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</si>
  <si>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</si>
  <si>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</si>
  <si>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</si>
  <si>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</si>
  <si>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</si>
  <si>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</si>
  <si>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</si>
  <si>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</si>
  <si>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</si>
  <si>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</si>
  <si>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</si>
  <si>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</si>
  <si>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</si>
  <si>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</si>
  <si>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</si>
  <si>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</si>
  <si>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</si>
  <si>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</si>
  <si>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</si>
  <si>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</si>
  <si>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</si>
  <si>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</si>
  <si>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</si>
  <si>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</si>
  <si>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</si>
  <si>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LEADCOOL POONG AC-2100 RAINBOW</t>
    <phoneticPr fontId="1" type="noConversion"/>
  </si>
  <si>
    <t>ASUS PRIME H610M-D D4 코잇</t>
    <phoneticPr fontId="1" type="noConversion"/>
  </si>
  <si>
    <t>삼성전자 DDR4-3200 (16GB)</t>
    <phoneticPr fontId="1" type="noConversion"/>
  </si>
  <si>
    <t>PALIT 지포스 RTX 3060 Dual D6 12GB</t>
    <phoneticPr fontId="1" type="noConversion"/>
  </si>
  <si>
    <t>Western Digital BLACK SN770 M.2 NVMe (1TB)</t>
    <phoneticPr fontId="1" type="noConversion"/>
  </si>
  <si>
    <t>마이크로닉스 Master M60 메쉬 (블랙)</t>
    <phoneticPr fontId="1" type="noConversion"/>
  </si>
  <si>
    <t>마이크로닉스 Classic II 풀체인지 700W 80PLUS BRONZE 230V EU</t>
    <phoneticPr fontId="1" type="noConversion"/>
  </si>
  <si>
    <t>현금+카드</t>
  </si>
  <si>
    <t>김현진</t>
    <phoneticPr fontId="1" type="noConversion"/>
  </si>
  <si>
    <t>010-2719-0221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</si>
</sst>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D28" sqref="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44875</v>
      </c>
      <c r="C3" s="15" t="s">
        <v>41</v>
      </c>
      <c r="D3" s="18">
        <v>44875</v>
      </c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77</v>
      </c>
      <c r="D6" s="61"/>
      <c r="E6" s="3" t="s">
        <v>6</v>
      </c>
      <c r="F6" s="6">
        <v>273000</v>
      </c>
      <c r="G6" s="3">
        <v>1</v>
      </c>
      <c r="H6" s="6">
        <f>F6*G6</f>
        <v>273000</v>
      </c>
      <c r="I6" s="2"/>
    </row>
    <row r="7" spans="1:9" ht="24" customHeight="1">
      <c r="A7" s="103"/>
      <c r="B7" s="104"/>
      <c r="C7" s="60" t="s">
        <v>78</v>
      </c>
      <c r="D7" s="61"/>
      <c r="E7" s="22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506000</v>
      </c>
      <c r="G10" s="3">
        <v>1</v>
      </c>
      <c r="H10" s="6">
        <f t="shared" si="0"/>
        <v>506000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81000</v>
      </c>
      <c r="G15" s="3">
        <v>1</v>
      </c>
      <c r="H15" s="6">
        <f t="shared" si="0"/>
        <v>81000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1330000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1330000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현금+카드(VAT포함)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>
        <f>IF(F37="카드+현금",Sheet3!C11,IF(F37="현금+카드",Sheet3!C4))</f>
        <v>1000000</v>
      </c>
      <c r="D35" s="84"/>
      <c r="E35" s="8" t="s">
        <v>4</v>
      </c>
      <c r="F35" s="66">
        <f>SUM(E21,E33)</f>
        <v>1330000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>
        <f>IF(F37="카드+현금",Sheet3!C9,IF(F37="현금+카드",Sheet3!C6))</f>
        <v>363000.00000000006</v>
      </c>
      <c r="D36" s="82"/>
      <c r="E36" s="8" t="s">
        <v>19</v>
      </c>
      <c r="F36" s="64">
        <f>F35*1.1-F35</f>
        <v>133000.00000000023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85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36" t="s">
        <v>28</v>
      </c>
      <c r="B38" s="37"/>
      <c r="C38" s="42">
        <f>SUM(C35:C36)-C37</f>
        <v>1363000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-1463000.0000000002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5" sqref="C5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1330000</v>
      </c>
    </row>
    <row r="4" spans="1:7">
      <c r="A4" t="s">
        <v>69</v>
      </c>
      <c r="B4" s="30" t="s">
        <v>67</v>
      </c>
      <c r="C4" s="32">
        <v>1000000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363000.00000000006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1330000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2022-11-10T01:22:21Z</cp:lastPrinted>
  <dcterms:created xsi:type="dcterms:W3CDTF">2019-03-28T03:58:09Z</dcterms:created>
  <dcterms:modified xsi:type="dcterms:W3CDTF">2022-11-10T01:24:08Z</dcterms:modified>
</cp:coreProperties>
</file>