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AB58FC75-A15D-4916-A7AE-3EF3D6399E62}" xr6:coauthVersionLast="44" xr6:coauthVersionMax="44" xr10:uidLastSave="{7B69D3CF-AC6F-4DB0-BC21-72939847B76B}"/>
  <bookViews>
    <workbookView xWindow="39180" yWindow="780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1" i="1" l="1"/>
  <c r="F20" i="1" l="1"/>
  <c r="F27" i="1" l="1"/>
  <c r="F28" i="1"/>
  <c r="F29" i="1"/>
  <c r="F30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<sst xmlns="http://schemas.openxmlformats.org/spreadsheetml/2006/main" count="65" uniqueCount="55">
  <si>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</si>
  <si>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</si>
  <si>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</si>
  <si>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</si>
  <si>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</si>
  <si>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</si>
  <si>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</si>
  <si>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</si>
  <si>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</si>
  <si>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</si>
  <si>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</si>
  <si>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</si>
  <si>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</si>
  <si>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</si>
  <si>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</si>
  <si>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</si>
  <si>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</si>
  <si>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</si>
  <si>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</si>
  <si>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</si>
  <si>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</si>
  <si>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</si>
  <si>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</si>
  <si>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</si>
  <si>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</si>
  <si>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</si>
  <si>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</si>
  <si>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</si>
  <si>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</si>
  <si>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</si>
  <si>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</si>
  <si>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</si>
  <si>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</si>
  <si>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장패드</t>
    <phoneticPr fontId="1" type="noConversion"/>
  </si>
  <si>
    <t>헤드셋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</si>
  <si>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</si>
  <si>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</si>
  <si>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</si>
  <si>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/</t>
    <phoneticPr fontId="1" type="noConversion"/>
  </si>
  <si>
    <t>인텔 펜티엄 골드 G5400 (커피레이크)(정품)</t>
    <phoneticPr fontId="1" type="noConversion"/>
  </si>
  <si>
    <t>UHD 610 내장</t>
    <phoneticPr fontId="1" type="noConversion"/>
  </si>
  <si>
    <t>마이크로닉스 500W</t>
    <phoneticPr fontId="1" type="noConversion"/>
  </si>
  <si>
    <t>WD Green SSD(240GB)</t>
    <phoneticPr fontId="1" type="noConversion"/>
  </si>
  <si>
    <t>삼성전자 DDR4 8G PC4</t>
    <phoneticPr fontId="1" type="noConversion"/>
  </si>
  <si>
    <t>ASRock H310M-HDV 에즈윈</t>
    <phoneticPr fontId="1" type="noConversion"/>
  </si>
  <si>
    <t>DAVEN 스텔라 미니</t>
    <phoneticPr fontId="1" type="noConversion"/>
  </si>
  <si>
    <t>래안텍 EdgeArt F2775K 화이트슬림 프리싱크 리얼 75 게이밍 무결점</t>
    <phoneticPr fontId="1" type="noConversion"/>
  </si>
  <si>
    <t>케이블</t>
    <phoneticPr fontId="1" type="noConversion"/>
  </si>
  <si>
    <t>DVI TO HDMI</t>
    <phoneticPr fontId="1" type="noConversion"/>
  </si>
  <si>
    <t>일반 SET</t>
    <phoneticPr fontId="1" type="noConversion"/>
  </si>
  <si>
    <t>키보드마우스</t>
    <phoneticPr fontId="1" type="noConversion"/>
  </si>
  <si>
    <t>견적일자: 2019년    10  월   01 일</t>
    <phoneticPr fontId="1" type="noConversion"/>
  </si>
  <si>
    <t>고객성명(회사명): 김학천</t>
    <phoneticPr fontId="1" type="noConversion"/>
  </si>
  <si>
    <t>전화번호: 010-5720-9129</t>
    <phoneticPr fontId="1" type="noConversion"/>
  </si>
  <si>
    <t>납품일자: 2019년    10 월      01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</si>
</sst>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zoomScaleNormal="100" workbookViewId="0">
      <selection activeCell="B11" sqref="B11"/>
    </sheetView>
  </sheetViews>
  <sheetFormatPr defaultRowHeight="16.5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52</v>
      </c>
      <c r="B1" s="39" t="s">
        <v>30</v>
      </c>
      <c r="C1" s="46"/>
      <c r="D1" s="47"/>
      <c r="E1" s="47"/>
      <c r="F1" s="48"/>
    </row>
    <row r="2" spans="1:7" ht="22.5" customHeight="1">
      <c r="A2" s="23" t="s">
        <v>53</v>
      </c>
      <c r="B2" s="40"/>
      <c r="C2" s="49"/>
      <c r="D2" s="50"/>
      <c r="E2" s="50"/>
      <c r="F2" s="51"/>
    </row>
    <row r="3" spans="1:7" ht="22.5" customHeight="1">
      <c r="A3" s="23" t="s">
        <v>51</v>
      </c>
      <c r="B3" s="23" t="s">
        <v>54</v>
      </c>
      <c r="C3" s="49"/>
      <c r="D3" s="50"/>
      <c r="E3" s="50"/>
      <c r="F3" s="51"/>
    </row>
    <row r="4" spans="1:7" ht="22.5" customHeight="1">
      <c r="A4" s="26" t="s">
        <v>28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27</v>
      </c>
      <c r="B7" s="4" t="s">
        <v>39</v>
      </c>
      <c r="C7" s="5" t="s">
        <v>6</v>
      </c>
      <c r="D7" s="12">
        <v>75000</v>
      </c>
      <c r="E7" s="5">
        <v>1</v>
      </c>
      <c r="F7" s="12">
        <f>D7*E7</f>
        <v>75000</v>
      </c>
      <c r="G7" s="3"/>
    </row>
    <row r="8" spans="1:7" ht="24" customHeight="1">
      <c r="A8" s="29"/>
      <c r="B8" s="4" t="s">
        <v>44</v>
      </c>
      <c r="C8" s="5" t="s">
        <v>7</v>
      </c>
      <c r="D8" s="12">
        <v>65000</v>
      </c>
      <c r="E8" s="5">
        <v>1</v>
      </c>
      <c r="F8" s="12">
        <f t="shared" ref="F8:F20" si="0">D8*E8</f>
        <v>65000</v>
      </c>
      <c r="G8" s="3"/>
    </row>
    <row r="9" spans="1:7">
      <c r="A9" s="29"/>
      <c r="B9" s="4" t="s">
        <v>43</v>
      </c>
      <c r="C9" s="5" t="s">
        <v>8</v>
      </c>
      <c r="D9" s="12">
        <v>36000</v>
      </c>
      <c r="E9" s="5">
        <v>1</v>
      </c>
      <c r="F9" s="12">
        <f t="shared" si="0"/>
        <v>36000</v>
      </c>
      <c r="G9" s="3"/>
    </row>
    <row r="10" spans="1:7">
      <c r="A10" s="29"/>
      <c r="B10" s="4" t="s">
        <v>40</v>
      </c>
      <c r="C10" s="5" t="s">
        <v>9</v>
      </c>
      <c r="D10" s="12"/>
      <c r="E10" s="5"/>
      <c r="F10" s="12">
        <f t="shared" si="0"/>
        <v>0</v>
      </c>
      <c r="G10" s="3"/>
    </row>
    <row r="11" spans="1:7" ht="24" customHeight="1">
      <c r="A11" s="29"/>
      <c r="B11" s="4" t="s">
        <v>42</v>
      </c>
      <c r="C11" s="5" t="s">
        <v>10</v>
      </c>
      <c r="D11" s="12">
        <v>45000</v>
      </c>
      <c r="E11" s="5">
        <v>1</v>
      </c>
      <c r="F11" s="12">
        <f t="shared" si="0"/>
        <v>45000</v>
      </c>
      <c r="G11" s="3"/>
    </row>
    <row r="12" spans="1:7">
      <c r="A12" s="29"/>
      <c r="B12" s="4" t="s">
        <v>38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29"/>
      <c r="B13" s="4" t="s">
        <v>38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9"/>
      <c r="B14" s="6" t="s">
        <v>45</v>
      </c>
      <c r="C14" s="5" t="s">
        <v>13</v>
      </c>
      <c r="D14" s="12">
        <v>15000</v>
      </c>
      <c r="E14" s="5">
        <v>1</v>
      </c>
      <c r="F14" s="12">
        <f t="shared" si="0"/>
        <v>15000</v>
      </c>
      <c r="G14" s="3"/>
    </row>
    <row r="15" spans="1:7">
      <c r="A15" s="29"/>
      <c r="B15" s="6" t="s">
        <v>41</v>
      </c>
      <c r="C15" s="5" t="s">
        <v>14</v>
      </c>
      <c r="D15" s="12">
        <v>45000</v>
      </c>
      <c r="E15" s="5">
        <v>1</v>
      </c>
      <c r="F15" s="12">
        <f t="shared" si="0"/>
        <v>45000</v>
      </c>
      <c r="G15" s="3"/>
    </row>
    <row r="16" spans="1:7" ht="24" customHeight="1">
      <c r="A16" s="29"/>
      <c r="B16" s="6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29"/>
      <c r="B17" s="6" t="s">
        <v>38</v>
      </c>
      <c r="C17" s="5" t="s">
        <v>35</v>
      </c>
      <c r="D17" s="12"/>
      <c r="E17" s="5"/>
      <c r="F17" s="12">
        <f t="shared" si="0"/>
        <v>0</v>
      </c>
      <c r="G17" s="3"/>
    </row>
    <row r="18" spans="1:7" ht="24" customHeight="1">
      <c r="A18" s="29"/>
      <c r="B18" s="25" t="s">
        <v>38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29"/>
      <c r="B19" s="8" t="s">
        <v>19</v>
      </c>
      <c r="C19" s="8" t="s">
        <v>17</v>
      </c>
      <c r="D19" s="13">
        <v>59000</v>
      </c>
      <c r="E19" s="8">
        <v>1</v>
      </c>
      <c r="F19" s="13">
        <f t="shared" si="0"/>
        <v>59000</v>
      </c>
      <c r="G19" s="3"/>
    </row>
    <row r="20" spans="1:7" ht="17.25" thickBot="1">
      <c r="A20" s="30"/>
      <c r="B20" s="8" t="s">
        <v>38</v>
      </c>
      <c r="C20" s="8" t="s">
        <v>37</v>
      </c>
      <c r="D20" s="13"/>
      <c r="E20" s="8"/>
      <c r="F20" s="13">
        <f t="shared" si="0"/>
        <v>0</v>
      </c>
      <c r="G20" s="3"/>
    </row>
    <row r="21" spans="1:7" ht="12.75" customHeight="1" thickBot="1">
      <c r="A21" s="30"/>
      <c r="B21" s="36" t="s">
        <v>18</v>
      </c>
      <c r="C21" s="65">
        <f>SUM(F7:F20)</f>
        <v>340000</v>
      </c>
      <c r="D21" s="65"/>
      <c r="E21" s="16">
        <v>2</v>
      </c>
      <c r="F21" s="66" t="s">
        <v>20</v>
      </c>
      <c r="G21" s="3"/>
    </row>
    <row r="22" spans="1:7" ht="12.75" customHeight="1" thickBot="1">
      <c r="A22" s="30"/>
      <c r="B22" s="37"/>
      <c r="C22" s="65">
        <f>C21*E21</f>
        <v>680000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>
      <c r="A26" s="33"/>
      <c r="B26" s="15" t="s">
        <v>46</v>
      </c>
      <c r="C26" s="11" t="s">
        <v>21</v>
      </c>
      <c r="D26" s="12">
        <v>155000</v>
      </c>
      <c r="E26" s="5">
        <v>4</v>
      </c>
      <c r="F26" s="12">
        <f>D26*E26</f>
        <v>620000</v>
      </c>
      <c r="G26" s="3"/>
    </row>
    <row r="27" spans="1:7">
      <c r="A27" s="33"/>
      <c r="B27" s="15" t="s">
        <v>49</v>
      </c>
      <c r="C27" s="5" t="s">
        <v>50</v>
      </c>
      <c r="D27" s="12">
        <v>0</v>
      </c>
      <c r="E27" s="5">
        <v>1</v>
      </c>
      <c r="F27" s="12">
        <f t="shared" ref="F27:F32" si="1">D27*E27</f>
        <v>0</v>
      </c>
      <c r="G27" s="3"/>
    </row>
    <row r="28" spans="1:7">
      <c r="A28" s="33"/>
      <c r="B28" s="15"/>
      <c r="C28" s="11" t="s">
        <v>36</v>
      </c>
      <c r="D28" s="12"/>
      <c r="E28" s="5"/>
      <c r="F28" s="12">
        <f t="shared" si="1"/>
        <v>0</v>
      </c>
      <c r="G28" s="3"/>
    </row>
    <row r="29" spans="1:7">
      <c r="A29" s="33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33"/>
      <c r="B30" s="14"/>
      <c r="C30" s="11" t="s">
        <v>34</v>
      </c>
      <c r="D30" s="12"/>
      <c r="E30" s="5"/>
      <c r="F30" s="12">
        <f t="shared" si="1"/>
        <v>0</v>
      </c>
      <c r="G30" s="3"/>
    </row>
    <row r="31" spans="1:7">
      <c r="A31" s="33"/>
      <c r="B31" s="14" t="s">
        <v>48</v>
      </c>
      <c r="C31" s="11" t="s">
        <v>47</v>
      </c>
      <c r="D31" s="12">
        <v>0</v>
      </c>
      <c r="E31" s="5">
        <v>1</v>
      </c>
      <c r="F31" s="12">
        <f t="shared" si="1"/>
        <v>0</v>
      </c>
      <c r="G31" s="3"/>
    </row>
    <row r="32" spans="1:7" hidden="1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3"/>
      <c r="B33" s="44" t="s">
        <v>22</v>
      </c>
      <c r="C33" s="57">
        <f>SUM(F26:F32)</f>
        <v>620000</v>
      </c>
      <c r="D33" s="57"/>
      <c r="E33" s="58"/>
      <c r="F33" s="55" t="s">
        <v>20</v>
      </c>
      <c r="G33" s="3"/>
    </row>
    <row r="34" spans="1:7" ht="14.25" customHeight="1" thickBot="1">
      <c r="A34" s="33"/>
      <c r="B34" s="45"/>
      <c r="C34" s="67"/>
      <c r="D34" s="67"/>
      <c r="E34" s="68"/>
      <c r="F34" s="56"/>
      <c r="G34" s="3"/>
    </row>
    <row r="35" spans="1:7" ht="17.25">
      <c r="A35" s="34"/>
      <c r="B35" s="41" t="s">
        <v>23</v>
      </c>
      <c r="C35" s="17" t="s">
        <v>23</v>
      </c>
      <c r="D35" s="59">
        <f>SUM(C22,C33)</f>
        <v>1300000</v>
      </c>
      <c r="E35" s="60"/>
      <c r="F35" s="18" t="s">
        <v>20</v>
      </c>
      <c r="G35" s="3"/>
    </row>
    <row r="36" spans="1:7" ht="17.25">
      <c r="A36" s="34"/>
      <c r="B36" s="42"/>
      <c r="C36" s="19" t="s">
        <v>24</v>
      </c>
      <c r="D36" s="57">
        <f>D35*1.1-D35</f>
        <v>130000</v>
      </c>
      <c r="E36" s="58"/>
      <c r="F36" s="20"/>
      <c r="G36" s="3"/>
    </row>
    <row r="37" spans="1:7" ht="13.5" customHeight="1">
      <c r="A37" s="34"/>
      <c r="B37" s="42"/>
      <c r="C37" s="24" t="s">
        <v>32</v>
      </c>
      <c r="D37" s="63"/>
      <c r="E37" s="63"/>
      <c r="F37" s="64"/>
      <c r="G37" s="3"/>
    </row>
    <row r="38" spans="1:7" ht="18" thickBot="1">
      <c r="A38" s="35"/>
      <c r="B38" s="43"/>
      <c r="C38" s="21" t="s">
        <v>25</v>
      </c>
      <c r="D38" s="61">
        <f>SUM(D35:E36)-D37</f>
        <v>1430000</v>
      </c>
      <c r="E38" s="6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2019-10-01T05:28:38Z</cp:lastPrinted>
  <dcterms:created xsi:type="dcterms:W3CDTF">2019-03-28T03:58:09Z</dcterms:created>
  <dcterms:modified xsi:type="dcterms:W3CDTF">2019-10-01T05:28:39Z</dcterms:modified>
</cp:coreProperties>
</file>