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73D4CFE-159C-41D6-B0CF-23855980C790}" xr6:coauthVersionLast="47" xr6:coauthVersionMax="47" xr10:uidLastSave="{00000000-0000-0000-0000-000000000000}"/>
  <bookViews>
    <workbookView xWindow="-23100" yWindow="1230" windowWidth="21600" windowHeight="112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<sst xmlns="http://schemas.openxmlformats.org/spreadsheetml/2006/main" count="82" uniqueCount="72">
  <si>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</si>
  <si>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</si>
  <si>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</si>
  <si>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</si>
  <si>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</si>
  <si>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</si>
  <si>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</si>
  <si>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</si>
  <si>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</si>
  <si>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</si>
  <si>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</si>
  <si>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</si>
  <si>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</si>
  <si>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</si>
  <si>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</si>
  <si>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</si>
  <si>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</si>
  <si>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</si>
  <si>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</si>
  <si>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</si>
  <si>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</si>
  <si>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</si>
  <si>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</si>
  <si>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</si>
  <si>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</si>
  <si>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</si>
  <si>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</si>
  <si>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</si>
  <si>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</si>
  <si>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</si>
  <si>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</si>
  <si>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</si>
  <si>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</si>
  <si>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</si>
  <si>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</si>
  <si>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</si>
  <si>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</si>
  <si>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</si>
  <si>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</si>
  <si>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</si>
  <si>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</si>
  <si>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</si>
  <si>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</si>
  <si>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</si>
  <si>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</si>
  <si>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</si>
  <si>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</si>
  <si>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</si>
  <si>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</si>
  <si>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</si>
  <si>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</si>
  <si>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</si>
  <si>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</si>
  <si>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</si>
  <si>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</si>
  <si>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</si>
  <si>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</si>
  <si>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</si>
  <si>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</si>
  <si>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</si>
  <si>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</si>
  <si>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</si>
  <si>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DAVEN KAISER AIR 강화유리 (화이트)</t>
    <phoneticPr fontId="1" type="noConversion"/>
  </si>
  <si>
    <t>인텔 코어i5-11세대 11400F (로켓레이크S) (정품)</t>
    <phoneticPr fontId="1" type="noConversion"/>
  </si>
  <si>
    <t>LEADCOOL POONG AC-2100 RAINBOW</t>
    <phoneticPr fontId="1" type="noConversion"/>
  </si>
  <si>
    <t>MSI H510M-A PRO</t>
    <phoneticPr fontId="1" type="noConversion"/>
  </si>
  <si>
    <t>삼성전자 DDR4-3200 (16GB)</t>
    <phoneticPr fontId="1" type="noConversion"/>
  </si>
  <si>
    <t>MSI 지포스 GTX 1660 SUPER 벤투스 S OC D6 6GB</t>
    <phoneticPr fontId="1" type="noConversion"/>
  </si>
  <si>
    <t>SK하이닉스 Gold P31 M.2 NVMe (500GB)</t>
    <phoneticPr fontId="1" type="noConversion"/>
  </si>
  <si>
    <t>마이크로닉스 Classic II 풀체인지 600W 80PLUS 230V EU</t>
    <phoneticPr fontId="1" type="noConversion"/>
  </si>
  <si>
    <t>김태현</t>
    <phoneticPr fontId="1" type="noConversion"/>
  </si>
  <si>
    <t>010-7701-5387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</si>
</sst>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70</v>
      </c>
      <c r="C1" s="44" t="s">
        <v>56</v>
      </c>
      <c r="D1" s="45"/>
      <c r="E1" s="102"/>
      <c r="F1" s="103"/>
      <c r="G1" s="103"/>
      <c r="H1" s="104"/>
    </row>
    <row r="2" spans="1:9" ht="22.5" customHeight="1">
      <c r="A2" s="15" t="s">
        <v>42</v>
      </c>
      <c r="B2" s="20" t="s">
        <v>71</v>
      </c>
      <c r="C2" s="46"/>
      <c r="D2" s="47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44703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57</v>
      </c>
      <c r="B6" s="35"/>
      <c r="C6" s="61" t="s">
        <v>63</v>
      </c>
      <c r="D6" s="62"/>
      <c r="E6" s="3" t="s">
        <v>6</v>
      </c>
      <c r="F6" s="6">
        <v>184000</v>
      </c>
      <c r="G6" s="3">
        <v>1</v>
      </c>
      <c r="H6" s="6">
        <f>F6*G6</f>
        <v>184000</v>
      </c>
      <c r="I6" s="2"/>
    </row>
    <row r="7" spans="1:9" ht="24" customHeight="1">
      <c r="A7" s="36"/>
      <c r="B7" s="37"/>
      <c r="C7" s="61" t="s">
        <v>64</v>
      </c>
      <c r="D7" s="62"/>
      <c r="E7" s="24" t="s">
        <v>13</v>
      </c>
      <c r="F7" s="6">
        <v>20000</v>
      </c>
      <c r="G7" s="3">
        <v>1</v>
      </c>
      <c r="H7" s="6">
        <f t="shared" ref="H7:H19" si="0">F7*G7</f>
        <v>20000</v>
      </c>
      <c r="I7" s="2"/>
    </row>
    <row r="8" spans="1:9" ht="25.5" customHeight="1">
      <c r="A8" s="36"/>
      <c r="B8" s="37"/>
      <c r="C8" s="114" t="s">
        <v>65</v>
      </c>
      <c r="D8" s="115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36"/>
      <c r="B9" s="37"/>
      <c r="C9" s="61" t="s">
        <v>66</v>
      </c>
      <c r="D9" s="62"/>
      <c r="E9" s="3" t="s">
        <v>8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9</v>
      </c>
      <c r="F10" s="6">
        <v>382000</v>
      </c>
      <c r="G10" s="3">
        <v>1</v>
      </c>
      <c r="H10" s="6">
        <f t="shared" si="0"/>
        <v>382000</v>
      </c>
      <c r="I10" s="2"/>
    </row>
    <row r="11" spans="1:9" ht="34.5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68</v>
      </c>
      <c r="D12" s="62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36"/>
      <c r="B13" s="37"/>
      <c r="C13" s="55"/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62</v>
      </c>
      <c r="D14" s="56"/>
      <c r="E14" s="3" t="s">
        <v>11</v>
      </c>
      <c r="F14" s="6">
        <v>47000</v>
      </c>
      <c r="G14" s="3">
        <v>1</v>
      </c>
      <c r="H14" s="6">
        <f t="shared" si="0"/>
        <v>47000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12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52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55</v>
      </c>
      <c r="F19" s="7">
        <v>1000</v>
      </c>
      <c r="G19" s="4">
        <v>-1</v>
      </c>
      <c r="H19" s="6">
        <f t="shared" si="0"/>
        <v>-1000</v>
      </c>
      <c r="I19" s="2"/>
    </row>
    <row r="20" spans="1:9" ht="12.75" customHeight="1">
      <c r="A20" s="38" t="s">
        <v>58</v>
      </c>
      <c r="B20" s="39"/>
      <c r="C20" s="52" t="s">
        <v>16</v>
      </c>
      <c r="D20" s="52"/>
      <c r="E20" s="65">
        <f>SUM(H6:H19)</f>
        <v>990000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990000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92" t="s">
        <v>21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4"/>
      <c r="B25" s="75"/>
      <c r="C25" s="94"/>
      <c r="D25" s="56"/>
      <c r="E25" s="31"/>
      <c r="F25" s="6"/>
      <c r="G25" s="3"/>
      <c r="H25" s="6">
        <f t="shared" ref="H25:H32" si="1">F25*G25</f>
        <v>0</v>
      </c>
      <c r="I25" s="2"/>
    </row>
    <row r="26" spans="1:9">
      <c r="A26" s="76"/>
      <c r="B26" s="77"/>
      <c r="C26" s="94"/>
      <c r="D26" s="56"/>
      <c r="E26" s="5"/>
      <c r="F26" s="6"/>
      <c r="G26" s="3"/>
      <c r="H26" s="6">
        <f t="shared" si="1"/>
        <v>0</v>
      </c>
      <c r="I26" s="2"/>
    </row>
    <row r="27" spans="1:9">
      <c r="A27" s="76"/>
      <c r="B27" s="77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80" t="s">
        <v>30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2"/>
      <c r="I34" s="2"/>
    </row>
    <row r="35" spans="1:9" ht="16.5" customHeight="1">
      <c r="A35" s="72" t="s">
        <v>33</v>
      </c>
      <c r="B35" s="73"/>
      <c r="C35" s="86"/>
      <c r="D35" s="87"/>
      <c r="E35" s="8" t="s">
        <v>4</v>
      </c>
      <c r="F35" s="118">
        <f>SUM(E21,E33)</f>
        <v>990000</v>
      </c>
      <c r="G35" s="118"/>
      <c r="H35" s="9" t="s">
        <v>18</v>
      </c>
      <c r="I35" s="2"/>
    </row>
    <row r="36" spans="1:9" ht="16.5" customHeight="1">
      <c r="A36" s="72" t="s">
        <v>32</v>
      </c>
      <c r="B36" s="73"/>
      <c r="C36" s="84"/>
      <c r="D36" s="85"/>
      <c r="E36" s="8" t="s">
        <v>19</v>
      </c>
      <c r="F36" s="116">
        <f>F35*1.1-F35</f>
        <v>99000</v>
      </c>
      <c r="G36" s="117"/>
      <c r="H36" s="10"/>
      <c r="I36" s="2"/>
    </row>
    <row r="37" spans="1:9" ht="17.25" customHeight="1">
      <c r="A37" s="72" t="s">
        <v>28</v>
      </c>
      <c r="B37" s="73"/>
      <c r="C37" s="96"/>
      <c r="D37" s="97"/>
      <c r="E37" s="8" t="s">
        <v>27</v>
      </c>
      <c r="F37" s="70" t="s">
        <v>59</v>
      </c>
      <c r="G37" s="71"/>
      <c r="H37" s="30"/>
      <c r="I37" s="2"/>
    </row>
    <row r="38" spans="1:9" ht="19.5" customHeight="1">
      <c r="A38" s="80" t="s">
        <v>29</v>
      </c>
      <c r="B38" s="81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82"/>
      <c r="B39" s="83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1089000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61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14:D14"/>
    <mergeCell ref="C27:D27"/>
    <mergeCell ref="C28:D28"/>
    <mergeCell ref="C29:D29"/>
    <mergeCell ref="C30:D30"/>
    <mergeCell ref="C17:D17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990000</v>
      </c>
    </row>
    <row r="5" spans="1:6">
      <c r="A5" t="s">
        <v>40</v>
      </c>
      <c r="B5">
        <f>B4*1.13</f>
        <v>1118700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2022-05-22T08:53:39Z</cp:lastPrinted>
  <dcterms:created xsi:type="dcterms:W3CDTF">2019-03-28T03:58:09Z</dcterms:created>
  <dcterms:modified xsi:type="dcterms:W3CDTF">2022-05-22T08:53:56Z</dcterms:modified>
</cp:coreProperties>
</file>