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2DD65AF-B680-4303-9E1A-CF3B76F5FB9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<sst xmlns="http://schemas.openxmlformats.org/spreadsheetml/2006/main" count="109" uniqueCount="89">
  <si>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</si>
  <si>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</si>
  <si>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</si>
  <si>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</si>
  <si>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</si>
  <si>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</si>
  <si>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</si>
  <si>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</si>
  <si>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</si>
  <si>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</si>
  <si>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</si>
  <si>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</si>
  <si>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</si>
  <si>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</si>
  <si>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</si>
  <si>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</si>
  <si>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</si>
  <si>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</si>
  <si>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</si>
  <si>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</si>
  <si>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</si>
  <si>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</si>
  <si>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</si>
  <si>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</si>
  <si>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</si>
  <si>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</si>
  <si>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</si>
  <si>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</si>
  <si>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</si>
  <si>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</si>
  <si>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</si>
  <si>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</si>
  <si>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</si>
  <si>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</si>
  <si>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</si>
  <si>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</si>
  <si>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</si>
  <si>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</si>
  <si>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</si>
  <si>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</si>
  <si>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</si>
  <si>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</si>
  <si>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</si>
  <si>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</si>
  <si>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</si>
  <si>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</si>
  <si>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</si>
  <si>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</si>
  <si>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</si>
  <si>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</si>
  <si>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</si>
  <si>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</si>
  <si>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</si>
  <si>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</si>
  <si>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</si>
  <si>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</si>
  <si>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</si>
  <si>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</si>
  <si>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</si>
  <si>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</si>
  <si>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</si>
  <si>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</si>
  <si>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</si>
  <si>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</si>
  <si>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</si>
  <si>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</si>
  <si>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</si>
  <si>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</si>
  <si>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</si>
  <si>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</si>
  <si>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</si>
  <si>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</si>
  <si>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</si>
  <si>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</si>
  <si>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</si>
  <si>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</si>
  <si>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</si>
  <si>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아이구주 해치 3 배너 메쉬 강화유리 (블랙)</t>
    <phoneticPr fontId="1" type="noConversion"/>
  </si>
  <si>
    <t>이엠텍 GTX2060 SPUER 중고 A/S 1년</t>
    <phoneticPr fontId="1" type="noConversion"/>
  </si>
  <si>
    <t>마이크로닉스 Classic II 풀체인지 700W 80PLUS BRONZE 230V EU</t>
    <phoneticPr fontId="1" type="noConversion"/>
  </si>
  <si>
    <t>그래픽카드</t>
    <phoneticPr fontId="1" type="noConversion"/>
  </si>
  <si>
    <t>매입품목 품목</t>
    <phoneticPr fontId="1" type="noConversion"/>
  </si>
  <si>
    <t>갤럭시 GT1030 2G</t>
    <phoneticPr fontId="1" type="noConversion"/>
  </si>
  <si>
    <t>쿨맥스 비전2 500W</t>
    <phoneticPr fontId="1" type="noConversion"/>
  </si>
  <si>
    <t>파워</t>
    <phoneticPr fontId="1" type="noConversion"/>
  </si>
  <si>
    <t>케이스</t>
    <phoneticPr fontId="1" type="noConversion"/>
  </si>
  <si>
    <t>해치2 소이 케이스</t>
    <phoneticPr fontId="1" type="noConversion"/>
  </si>
  <si>
    <t>김지혁</t>
    <phoneticPr fontId="1" type="noConversion"/>
  </si>
  <si>
    <t>010-9700-2202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</si>
</sst>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87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38</v>
      </c>
      <c r="B2" s="29" t="s">
        <v>88</v>
      </c>
      <c r="C2" s="114"/>
      <c r="D2" s="115"/>
      <c r="E2" s="49"/>
      <c r="F2" s="50"/>
      <c r="G2" s="50"/>
      <c r="H2" s="51"/>
    </row>
    <row r="3" spans="1:9" ht="22.5" customHeight="1">
      <c r="A3" s="15" t="s">
        <v>39</v>
      </c>
      <c r="B3" s="16">
        <f ca="1">TODAY()</f>
        <v>44884</v>
      </c>
      <c r="C3" s="15" t="s">
        <v>40</v>
      </c>
      <c r="D3" s="18"/>
      <c r="E3" s="49"/>
      <c r="F3" s="50"/>
      <c r="G3" s="50"/>
      <c r="H3" s="51"/>
    </row>
    <row r="4" spans="1:9" ht="22.5" customHeight="1">
      <c r="A4" s="14" t="s">
        <v>37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59</v>
      </c>
      <c r="D6" s="61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3"/>
      <c r="B7" s="104"/>
      <c r="C7" s="60" t="s">
        <v>59</v>
      </c>
      <c r="D7" s="61"/>
      <c r="E7" s="22" t="s">
        <v>13</v>
      </c>
      <c r="F7" s="6"/>
      <c r="G7" s="3"/>
      <c r="H7" s="6">
        <f t="shared" ref="H7:H18" si="0">F7*G7</f>
        <v>0</v>
      </c>
      <c r="I7" s="2"/>
    </row>
    <row r="8" spans="1:9" ht="25.5" customHeight="1">
      <c r="A8" s="103"/>
      <c r="B8" s="104"/>
      <c r="C8" s="62" t="s">
        <v>59</v>
      </c>
      <c r="D8" s="63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3"/>
      <c r="B9" s="104"/>
      <c r="C9" s="60" t="s">
        <v>59</v>
      </c>
      <c r="D9" s="61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3"/>
      <c r="B10" s="104"/>
      <c r="C10" s="60" t="s">
        <v>78</v>
      </c>
      <c r="D10" s="61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4" customHeight="1">
      <c r="A11" s="103"/>
      <c r="B11" s="104"/>
      <c r="C11" s="125"/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/>
      <c r="D12" s="61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91"/>
      <c r="D13" s="92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77</v>
      </c>
      <c r="D14" s="92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91" t="s">
        <v>79</v>
      </c>
      <c r="D15" s="92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48</v>
      </c>
      <c r="D18" s="12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50</v>
      </c>
      <c r="F19" s="7"/>
      <c r="G19" s="4"/>
      <c r="H19" s="6">
        <f>F19*G19</f>
        <v>0</v>
      </c>
      <c r="I19" s="2"/>
    </row>
    <row r="20" spans="1:9" ht="12.75" customHeight="1">
      <c r="A20" s="105" t="s">
        <v>52</v>
      </c>
      <c r="B20" s="106"/>
      <c r="C20" s="118" t="s">
        <v>16</v>
      </c>
      <c r="D20" s="118"/>
      <c r="E20" s="96">
        <f>SUM(H6:H19)</f>
        <v>480000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480000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81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82</v>
      </c>
      <c r="D24" s="92"/>
      <c r="E24" s="5" t="s">
        <v>80</v>
      </c>
      <c r="F24" s="6">
        <v>75000</v>
      </c>
      <c r="G24" s="3">
        <v>-1</v>
      </c>
      <c r="H24" s="6">
        <f>F24*G24</f>
        <v>-75000</v>
      </c>
      <c r="I24" s="2"/>
    </row>
    <row r="25" spans="1:9" ht="25.15" customHeight="1">
      <c r="A25" s="73" t="s">
        <v>76</v>
      </c>
      <c r="B25" s="74"/>
      <c r="C25" s="93" t="s">
        <v>83</v>
      </c>
      <c r="D25" s="92"/>
      <c r="E25" s="5" t="s">
        <v>84</v>
      </c>
      <c r="F25" s="6">
        <v>25000</v>
      </c>
      <c r="G25" s="3">
        <v>-1</v>
      </c>
      <c r="H25" s="6">
        <f>F25*G25</f>
        <v>-25000</v>
      </c>
      <c r="I25" s="2"/>
    </row>
    <row r="26" spans="1:9">
      <c r="A26" s="75"/>
      <c r="B26" s="76"/>
      <c r="C26" s="93" t="s">
        <v>86</v>
      </c>
      <c r="D26" s="92"/>
      <c r="E26" s="5" t="s">
        <v>85</v>
      </c>
      <c r="F26" s="6">
        <v>10000</v>
      </c>
      <c r="G26" s="3">
        <v>-1</v>
      </c>
      <c r="H26" s="6">
        <f t="shared" ref="H26:H32" si="1">F26*G26</f>
        <v>-10000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28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-110000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31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370000</v>
      </c>
      <c r="G35" s="66"/>
      <c r="H35" s="9" t="s">
        <v>18</v>
      </c>
      <c r="I35" s="2"/>
    </row>
    <row r="36" spans="1:9" ht="16.5" customHeight="1">
      <c r="A36" s="71" t="s">
        <v>30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37000.000000000058</v>
      </c>
      <c r="G36" s="65"/>
      <c r="H36" s="10"/>
      <c r="I36" s="2"/>
    </row>
    <row r="37" spans="1:9" ht="17.25" customHeight="1">
      <c r="A37" s="71" t="s">
        <v>26</v>
      </c>
      <c r="B37" s="72"/>
      <c r="C37" s="40"/>
      <c r="D37" s="41"/>
      <c r="E37" s="8" t="s">
        <v>25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27</v>
      </c>
      <c r="B38" s="37"/>
      <c r="C38" s="42">
        <f>SUM(C35:C36)-C37</f>
        <v>0</v>
      </c>
      <c r="D38" s="43"/>
      <c r="E38" s="21" t="s">
        <v>26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407000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370000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407000.00000000006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370000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370000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18</v>
      </c>
      <c r="C2" s="20" t="s">
        <v>74</v>
      </c>
      <c r="D2" t="s">
        <v>33</v>
      </c>
    </row>
    <row r="3" spans="1:5">
      <c r="A3" t="s">
        <v>23</v>
      </c>
      <c r="B3" t="s">
        <v>29</v>
      </c>
      <c r="C3" s="20" t="s">
        <v>73</v>
      </c>
      <c r="D3" s="13" t="s">
        <v>35</v>
      </c>
    </row>
    <row r="4" spans="1:5">
      <c r="A4" t="s">
        <v>24</v>
      </c>
      <c r="B4" s="11">
        <f>Sheet1!F35-(Sheet1!C35)</f>
        <v>370000</v>
      </c>
    </row>
    <row r="5" spans="1:5">
      <c r="A5" t="s">
        <v>72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2022-11-19T01:53:37Z</cp:lastPrinted>
  <dcterms:created xsi:type="dcterms:W3CDTF">2019-03-28T03:58:09Z</dcterms:created>
  <dcterms:modified xsi:type="dcterms:W3CDTF">2022-11-19T01:53:48Z</dcterms:modified>
</cp:coreProperties>
</file>