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BE311E0-FB2B-4BD0-A55A-6D5CC8444E6E}" xr6:coauthVersionLast="47" xr6:coauthVersionMax="47" xr10:uidLastSave="{00000000-0000-0000-0000-000000000000}"/>
  <bookViews>
    <workbookView xWindow="0" yWindow="6090" windowWidth="28800" windowHeight="140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<sst xmlns="http://schemas.openxmlformats.org/spreadsheetml/2006/main" count="110" uniqueCount="94">
  <si>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</si>
  <si>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</si>
  <si>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</si>
  <si>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</si>
  <si>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</si>
  <si>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</si>
  <si>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</si>
  <si>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</si>
  <si>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</si>
  <si>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</si>
  <si>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</si>
  <si>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</si>
  <si>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</si>
  <si>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</si>
  <si>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</si>
  <si>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</si>
  <si>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</si>
  <si>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</si>
  <si>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</si>
  <si>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</si>
  <si>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</si>
  <si>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</si>
  <si>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</si>
  <si>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</si>
  <si>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</si>
  <si>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</si>
  <si>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</si>
  <si>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</si>
  <si>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</si>
  <si>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</si>
  <si>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</si>
  <si>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</si>
  <si>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</si>
  <si>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</si>
  <si>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</si>
  <si>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</si>
  <si>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</si>
  <si>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</si>
  <si>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</si>
  <si>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</si>
  <si>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</si>
  <si>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</si>
  <si>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</si>
  <si>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</si>
  <si>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</si>
  <si>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</si>
  <si>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</si>
  <si>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</si>
  <si>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</si>
  <si>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</si>
  <si>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</si>
  <si>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</si>
  <si>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</si>
  <si>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</si>
  <si>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</si>
  <si>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</si>
  <si>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</si>
  <si>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</si>
  <si>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</si>
  <si>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</si>
  <si>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</si>
  <si>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</si>
  <si>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</si>
  <si>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</si>
  <si>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</si>
  <si>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</si>
  <si>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</si>
  <si>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</si>
  <si>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</si>
  <si>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</si>
  <si>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</si>
  <si>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</si>
  <si>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</si>
  <si>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</si>
  <si>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</si>
  <si>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</si>
  <si>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</si>
  <si>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</si>
  <si>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코어i5-12세대 12400 (엘더레이크) (정품)</t>
    <phoneticPr fontId="1" type="noConversion"/>
  </si>
  <si>
    <t>MSI PRO B660M-A DDR4</t>
    <phoneticPr fontId="1" type="noConversion"/>
  </si>
  <si>
    <t>삼성전자 DDR4-3200 (16GB)</t>
    <phoneticPr fontId="1" type="noConversion"/>
  </si>
  <si>
    <t>EVGA 지포스 GTX 1660 SUPER SC ULTRA GAMING D6 6GB</t>
    <phoneticPr fontId="1" type="noConversion"/>
  </si>
  <si>
    <t>SK하이닉스 Platinum P41 M.2 NVMe (1TB)</t>
    <phoneticPr fontId="1" type="noConversion"/>
  </si>
  <si>
    <t>darkFlash DK1000 MESH 강화유리 (블랙)</t>
    <phoneticPr fontId="1" type="noConversion"/>
  </si>
  <si>
    <t>인텔정품쿨러</t>
    <phoneticPr fontId="1" type="noConversion"/>
  </si>
  <si>
    <t>마이크로닉스 Classic II 풀체인지 700W 80PLUS BRONZE 230V EU</t>
    <phoneticPr fontId="1" type="noConversion"/>
  </si>
  <si>
    <t xml:space="preserve">클램프형 브라켓 EZ-MC3-210 3대 상하좌우거치 13~27형 </t>
    <phoneticPr fontId="1" type="noConversion"/>
  </si>
  <si>
    <t>암</t>
    <phoneticPr fontId="1" type="noConversion"/>
  </si>
  <si>
    <t>리버텍 PIXELART PAQ2720F IPS QHD 리얼 75</t>
    <phoneticPr fontId="1" type="noConversion"/>
  </si>
  <si>
    <t>김지만</t>
    <phoneticPr fontId="1" type="noConversion"/>
  </si>
  <si>
    <t>010-9058-0658</t>
    <phoneticPr fontId="1" type="noConversion"/>
  </si>
  <si>
    <t>퀵비</t>
    <phoneticPr fontId="1" type="noConversion"/>
  </si>
  <si>
    <t>다마스 퀵배송</t>
    <phoneticPr fontId="1" type="noConversion"/>
  </si>
  <si>
    <t>아리수로 74길 35-23 201호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</si>
</sst>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90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44863</v>
      </c>
      <c r="C3" s="15" t="s">
        <v>41</v>
      </c>
      <c r="D3" s="18">
        <v>44863</v>
      </c>
      <c r="E3" s="49"/>
      <c r="F3" s="50"/>
      <c r="G3" s="50"/>
      <c r="H3" s="51"/>
    </row>
    <row r="4" spans="1:9" ht="22.5" customHeight="1">
      <c r="A4" s="14" t="s">
        <v>38</v>
      </c>
      <c r="B4" s="116" t="s">
        <v>93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66000</v>
      </c>
      <c r="G9" s="3">
        <v>2</v>
      </c>
      <c r="H9" s="6">
        <f t="shared" si="0"/>
        <v>132000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208000</v>
      </c>
      <c r="G12" s="3">
        <v>1</v>
      </c>
      <c r="H12" s="6">
        <f t="shared" si="0"/>
        <v>208000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1404000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1404000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88</v>
      </c>
      <c r="D24" s="92"/>
      <c r="E24" s="5" t="s">
        <v>63</v>
      </c>
      <c r="F24" s="6">
        <v>160000</v>
      </c>
      <c r="G24" s="3">
        <v>2</v>
      </c>
      <c r="H24" s="6">
        <f>F24*G24</f>
        <v>320000</v>
      </c>
      <c r="I24" s="2"/>
    </row>
    <row r="25" spans="1:9" ht="25.15" customHeight="1">
      <c r="A25" s="73"/>
      <c r="B25" s="74"/>
      <c r="C25" s="93" t="s">
        <v>86</v>
      </c>
      <c r="D25" s="92"/>
      <c r="E25" s="5" t="s">
        <v>87</v>
      </c>
      <c r="F25" s="6">
        <v>65000</v>
      </c>
      <c r="G25" s="3">
        <v>2</v>
      </c>
      <c r="H25" s="6">
        <f>F25*G25</f>
        <v>130000</v>
      </c>
      <c r="I25" s="2"/>
    </row>
    <row r="26" spans="1:9">
      <c r="A26" s="75"/>
      <c r="B26" s="76"/>
      <c r="C26" s="94" t="s">
        <v>92</v>
      </c>
      <c r="D26" s="95"/>
      <c r="E26" s="5" t="s">
        <v>91</v>
      </c>
      <c r="F26" s="6">
        <v>15000</v>
      </c>
      <c r="G26" s="3">
        <v>1</v>
      </c>
      <c r="H26" s="6">
        <f t="shared" ref="H26:H32" si="1">F26*G26</f>
        <v>15000</v>
      </c>
      <c r="I26" s="2"/>
    </row>
    <row r="27" spans="1:9">
      <c r="A27" s="75"/>
      <c r="B27" s="76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465000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1869000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186900.00000000023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5900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2050000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-5900.0000000002328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32:D32"/>
    <mergeCell ref="C26:D26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73</v>
      </c>
      <c r="B3" s="50"/>
      <c r="C3" s="50"/>
      <c r="E3" t="s">
        <v>66</v>
      </c>
      <c r="F3">
        <f>Sheet1!F35</f>
        <v>1869000</v>
      </c>
    </row>
    <row r="4" spans="1:7">
      <c r="A4" t="s">
        <v>72</v>
      </c>
      <c r="B4" s="30" t="s">
        <v>70</v>
      </c>
      <c r="C4" s="32"/>
      <c r="D4" t="s">
        <v>67</v>
      </c>
    </row>
    <row r="5" spans="1:7">
      <c r="B5" t="s">
        <v>19</v>
      </c>
      <c r="C5">
        <v>1.1000000000000001</v>
      </c>
      <c r="D5" t="s">
        <v>68</v>
      </c>
    </row>
    <row r="6" spans="1:7">
      <c r="B6" t="s">
        <v>65</v>
      </c>
      <c r="C6" s="33">
        <f>(F3-C4)*C5</f>
        <v>2055900.0000000002</v>
      </c>
      <c r="D6" t="s">
        <v>69</v>
      </c>
    </row>
    <row r="8" spans="1:7">
      <c r="A8" s="50" t="s">
        <v>74</v>
      </c>
      <c r="B8" s="50"/>
      <c r="C8" s="50"/>
    </row>
    <row r="9" spans="1:7">
      <c r="A9" t="s">
        <v>72</v>
      </c>
      <c r="B9" s="31" t="s">
        <v>71</v>
      </c>
      <c r="C9" s="34"/>
      <c r="D9" t="s">
        <v>67</v>
      </c>
      <c r="G9" s="33">
        <f>((F3*C10)-C9)/C10</f>
        <v>1869000</v>
      </c>
    </row>
    <row r="10" spans="1:7">
      <c r="B10" t="s">
        <v>19</v>
      </c>
      <c r="C10">
        <v>1.1000000000000001</v>
      </c>
      <c r="D10" t="s">
        <v>68</v>
      </c>
    </row>
    <row r="11" spans="1:7">
      <c r="B11" t="s">
        <v>64</v>
      </c>
      <c r="C11" s="33">
        <f>ROUND(G9,-3)</f>
        <v>1869000</v>
      </c>
      <c r="D11" t="s">
        <v>69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77</v>
      </c>
      <c r="D2" t="s">
        <v>34</v>
      </c>
    </row>
    <row r="3" spans="1:5">
      <c r="A3" t="s">
        <v>24</v>
      </c>
      <c r="B3" t="s">
        <v>30</v>
      </c>
      <c r="C3" s="20" t="s">
        <v>76</v>
      </c>
      <c r="D3" s="13" t="s">
        <v>36</v>
      </c>
    </row>
    <row r="4" spans="1:5">
      <c r="A4" t="s">
        <v>25</v>
      </c>
      <c r="B4" s="11">
        <f>Sheet1!F35-(Sheet1!C35)</f>
        <v>1869000</v>
      </c>
    </row>
    <row r="5" spans="1:5">
      <c r="A5" t="s">
        <v>75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2022-10-29T05:22:08Z</cp:lastPrinted>
  <dcterms:created xsi:type="dcterms:W3CDTF">2019-03-28T03:58:09Z</dcterms:created>
  <dcterms:modified xsi:type="dcterms:W3CDTF">2022-10-29T05:27:27Z</dcterms:modified>
</cp:coreProperties>
</file>