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D845D884-F2F6-44E8-BA84-87C62BD47B2E}" xr6:coauthVersionLast="45" xr6:coauthVersionMax="45" xr10:uidLastSave="{00000000-0000-0000-0000-000000000000}"/>
  <bookViews>
    <workbookView xWindow="3060" yWindow="1830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7" i="1"/>
  <c r="H28" i="1"/>
  <c r="H29" i="1"/>
  <c r="H30" i="1"/>
  <c r="H31" i="1"/>
  <c r="H32" i="1"/>
  <c r="E33" i="1" l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<sst xmlns="http://schemas.openxmlformats.org/spreadsheetml/2006/main" count="92" uniqueCount="84">
  <si>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</si>
  <si>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</si>
  <si>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</si>
  <si>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</si>
  <si>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</si>
  <si>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</si>
  <si>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</si>
  <si>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</si>
  <si>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</si>
  <si>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</si>
  <si>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</si>
  <si>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</si>
  <si>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</si>
  <si>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</si>
  <si>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</si>
  <si>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</si>
  <si>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</si>
  <si>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</si>
  <si>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</si>
  <si>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</si>
  <si>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</si>
  <si>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</si>
  <si>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</si>
  <si>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</si>
  <si>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</si>
  <si>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</si>
  <si>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</si>
  <si>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</si>
  <si>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</si>
  <si>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</si>
  <si>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</si>
  <si>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</si>
  <si>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</si>
  <si>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</si>
  <si>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</si>
  <si>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</si>
  <si>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</si>
  <si>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</si>
  <si>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</si>
  <si>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</si>
  <si>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</si>
  <si>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</si>
  <si>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</si>
  <si>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</si>
  <si>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</si>
  <si>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</si>
  <si>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</si>
  <si>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</si>
  <si>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</si>
  <si>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</si>
  <si>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</si>
  <si>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</si>
  <si>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</si>
  <si>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</si>
  <si>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</si>
  <si>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</si>
  <si>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</si>
  <si>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</si>
  <si>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</si>
  <si>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</si>
  <si>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</si>
  <si>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</si>
  <si>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</si>
  <si>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</si>
  <si>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</si>
  <si>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AMD 라이젠3-3세대 3300X (마티스) (정품)</t>
    <phoneticPr fontId="1" type="noConversion"/>
  </si>
  <si>
    <t>DEEPCOOL GAMMAXX 400 BASIC (BLUE)</t>
    <phoneticPr fontId="1" type="noConversion"/>
  </si>
  <si>
    <t>MSI MAG B450M 박격포 맥스</t>
    <phoneticPr fontId="1" type="noConversion"/>
  </si>
  <si>
    <t>삼성전자 DDR4 16G PC4-21300 (정품)</t>
    <phoneticPr fontId="1" type="noConversion"/>
  </si>
  <si>
    <t>SAPPHIRE 라데온 RX 5500 XT PULSE OC D6 8GB Dual-X</t>
    <phoneticPr fontId="1" type="noConversion"/>
  </si>
  <si>
    <t>삼성전자 970 EVO Plus M.2 NVMe (500GB)</t>
    <phoneticPr fontId="1" type="noConversion"/>
  </si>
  <si>
    <t>Western Digital WD 1TB BLUE WD10EZEX (SATA3/7200/64M)</t>
    <phoneticPr fontId="1" type="noConversion"/>
  </si>
  <si>
    <t>아이구주 G50SE 풀 아크릴 (블랙)</t>
    <phoneticPr fontId="1" type="noConversion"/>
  </si>
  <si>
    <t>마이크로닉스 Classic II 600W</t>
    <phoneticPr fontId="1" type="noConversion"/>
  </si>
  <si>
    <t>처음상태로 되돌리는 리커버리</t>
    <phoneticPr fontId="1" type="noConversion"/>
  </si>
  <si>
    <t>마우스</t>
    <phoneticPr fontId="1" type="noConversion"/>
  </si>
  <si>
    <t>장패드</t>
    <phoneticPr fontId="1" type="noConversion"/>
  </si>
  <si>
    <t>로지텍 G102 블랙 (벌크)</t>
    <phoneticPr fontId="1" type="noConversion"/>
  </si>
  <si>
    <t>ABKO K640 블랙 갈축</t>
    <phoneticPr fontId="1" type="noConversion"/>
  </si>
  <si>
    <t>고급 게이밍 5mm 장패드</t>
    <phoneticPr fontId="1" type="noConversion"/>
  </si>
  <si>
    <t>김운하</t>
    <phoneticPr fontId="1" type="noConversion"/>
  </si>
  <si>
    <t>모니터</t>
    <phoneticPr fontId="1" type="noConversion"/>
  </si>
  <si>
    <t>벤큐 XL2411p(1) / GW2780 3면슬림(2)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</si>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</sst>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28" sqref="E2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80</v>
      </c>
      <c r="C1" s="33" t="s">
        <v>46</v>
      </c>
      <c r="D1" s="34"/>
      <c r="E1" s="89"/>
      <c r="F1" s="90"/>
      <c r="G1" s="90"/>
      <c r="H1" s="91"/>
    </row>
    <row r="2" spans="1:9" ht="22.5" customHeight="1">
      <c r="A2" s="18" t="s">
        <v>47</v>
      </c>
      <c r="B2" s="26">
        <v>1090206236</v>
      </c>
      <c r="C2" s="35"/>
      <c r="D2" s="36"/>
      <c r="E2" s="92"/>
      <c r="F2" s="93"/>
      <c r="G2" s="93"/>
      <c r="H2" s="94"/>
    </row>
    <row r="3" spans="1:9" ht="22.5" customHeight="1">
      <c r="A3" s="18" t="s">
        <v>48</v>
      </c>
      <c r="B3" s="20">
        <f ca="1">TODAY()</f>
        <v>43971</v>
      </c>
      <c r="C3" s="19" t="s">
        <v>49</v>
      </c>
      <c r="D3" s="25"/>
      <c r="E3" s="92"/>
      <c r="F3" s="93"/>
      <c r="G3" s="93"/>
      <c r="H3" s="94"/>
    </row>
    <row r="4" spans="1:9" ht="22.5" customHeight="1">
      <c r="A4" s="17" t="s">
        <v>45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26</v>
      </c>
      <c r="B6" s="102"/>
      <c r="C6" s="59" t="s">
        <v>65</v>
      </c>
      <c r="D6" s="60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5.5" customHeight="1">
      <c r="A7" s="103"/>
      <c r="B7" s="104"/>
      <c r="C7" s="59" t="s">
        <v>66</v>
      </c>
      <c r="D7" s="60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3"/>
      <c r="B8" s="104"/>
      <c r="C8" s="59" t="s">
        <v>67</v>
      </c>
      <c r="D8" s="60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103"/>
      <c r="B9" s="104"/>
      <c r="C9" s="59" t="s">
        <v>68</v>
      </c>
      <c r="D9" s="60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5.5" customHeight="1">
      <c r="A10" s="103"/>
      <c r="B10" s="104"/>
      <c r="C10" s="59" t="s">
        <v>69</v>
      </c>
      <c r="D10" s="60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5.5" customHeight="1">
      <c r="A11" s="103"/>
      <c r="B11" s="104"/>
      <c r="C11" s="59" t="s">
        <v>70</v>
      </c>
      <c r="D11" s="60"/>
      <c r="E11" s="3" t="s">
        <v>10</v>
      </c>
      <c r="F11" s="6">
        <v>170000</v>
      </c>
      <c r="G11" s="3">
        <v>1</v>
      </c>
      <c r="H11" s="6">
        <f t="shared" si="0"/>
        <v>170000</v>
      </c>
      <c r="I11" s="2"/>
    </row>
    <row r="12" spans="1:9" ht="25.5" customHeight="1">
      <c r="A12" s="103"/>
      <c r="B12" s="104"/>
      <c r="C12" s="59" t="s">
        <v>71</v>
      </c>
      <c r="D12" s="60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103"/>
      <c r="B13" s="104"/>
      <c r="C13" s="48" t="s">
        <v>64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72</v>
      </c>
      <c r="D14" s="49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103"/>
      <c r="B15" s="104"/>
      <c r="C15" s="48" t="s">
        <v>73</v>
      </c>
      <c r="D15" s="4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103"/>
      <c r="B16" s="104"/>
      <c r="C16" s="55" t="s">
        <v>64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 t="s">
        <v>74</v>
      </c>
      <c r="D19" s="54"/>
      <c r="E19" s="4" t="s">
        <v>25</v>
      </c>
      <c r="F19" s="7">
        <v>20000</v>
      </c>
      <c r="G19" s="4">
        <v>1</v>
      </c>
      <c r="H19" s="7">
        <f t="shared" si="0"/>
        <v>20000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1210000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1210000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82</v>
      </c>
      <c r="D24" s="49"/>
      <c r="E24" s="5" t="s">
        <v>81</v>
      </c>
      <c r="F24" s="6">
        <v>700000</v>
      </c>
      <c r="G24" s="3">
        <v>1</v>
      </c>
      <c r="H24" s="6">
        <f>F24*G24</f>
        <v>700000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78</v>
      </c>
      <c r="D25" s="49"/>
      <c r="E25" s="3" t="s">
        <v>62</v>
      </c>
      <c r="F25" s="6">
        <v>55000</v>
      </c>
      <c r="G25" s="3">
        <v>1</v>
      </c>
      <c r="H25" s="6">
        <f t="shared" ref="H25:H32" si="1">F25*G25</f>
        <v>55000</v>
      </c>
      <c r="I25" s="2"/>
    </row>
    <row r="26" spans="1:9">
      <c r="A26" s="71"/>
      <c r="B26" s="72"/>
      <c r="C26" s="50" t="s">
        <v>77</v>
      </c>
      <c r="D26" s="49"/>
      <c r="E26" s="5" t="s">
        <v>75</v>
      </c>
      <c r="F26" s="6">
        <v>25000</v>
      </c>
      <c r="G26" s="3">
        <v>1</v>
      </c>
      <c r="H26" s="6">
        <f t="shared" si="1"/>
        <v>25000</v>
      </c>
      <c r="I26" s="2"/>
    </row>
    <row r="27" spans="1:9">
      <c r="A27" s="71"/>
      <c r="B27" s="72"/>
      <c r="C27" s="51" t="s">
        <v>79</v>
      </c>
      <c r="D27" s="52"/>
      <c r="E27" s="5" t="s">
        <v>76</v>
      </c>
      <c r="F27" s="6">
        <v>0</v>
      </c>
      <c r="G27" s="3">
        <v>2</v>
      </c>
      <c r="H27" s="6">
        <f>F27*G27</f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34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780000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37</v>
      </c>
      <c r="B35" s="68"/>
      <c r="C35" s="81"/>
      <c r="D35" s="82"/>
      <c r="E35" s="8" t="s">
        <v>4</v>
      </c>
      <c r="F35" s="109">
        <f>SUM(E21,E33)</f>
        <v>1990000</v>
      </c>
      <c r="G35" s="109"/>
      <c r="H35" s="9" t="s">
        <v>20</v>
      </c>
      <c r="I35" s="2"/>
    </row>
    <row r="36" spans="1:9" ht="16.5" customHeight="1">
      <c r="A36" s="67" t="s">
        <v>36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199000</v>
      </c>
      <c r="G36" s="108"/>
      <c r="H36" s="10"/>
      <c r="I36" s="2"/>
    </row>
    <row r="37" spans="1:9" ht="17.25" customHeight="1">
      <c r="A37" s="67" t="s">
        <v>32</v>
      </c>
      <c r="B37" s="68"/>
      <c r="C37" s="83"/>
      <c r="D37" s="84"/>
      <c r="E37" s="8" t="s">
        <v>31</v>
      </c>
      <c r="F37" s="65" t="s">
        <v>83</v>
      </c>
      <c r="G37" s="66"/>
      <c r="H37" s="11"/>
      <c r="I37" s="2"/>
    </row>
    <row r="38" spans="1:9" ht="19.5" customHeight="1">
      <c r="A38" s="75" t="s">
        <v>33</v>
      </c>
      <c r="B38" s="76"/>
      <c r="C38" s="85">
        <f>SUM(C35:C36)-C37</f>
        <v>0</v>
      </c>
      <c r="D38" s="86"/>
      <c r="E38" s="29" t="s">
        <v>63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2250000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1990000</v>
      </c>
    </row>
    <row r="5" spans="1:6">
      <c r="A5" t="s">
        <v>44</v>
      </c>
      <c r="B5">
        <f>B4*1.13</f>
        <v>2248700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2020-05-20T09:50:07Z</dcterms:modified>
</cp:coreProperties>
</file>