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09EB0E29-FAF7-4366-9E57-C7CB16F5B01E}" xr6:coauthVersionLast="45" xr6:coauthVersionMax="45" xr10:uidLastSave="{DF7AA188-9A9B-4F90-AB0A-2127659B426F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6" i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<sst xmlns="http://schemas.openxmlformats.org/spreadsheetml/2006/main" count="90" uniqueCount="79">
  <si>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</si>
  <si>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</si>
  <si>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</si>
  <si>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</si>
  <si>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</si>
  <si>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</si>
  <si>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</si>
  <si>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</si>
  <si>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</si>
  <si>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</si>
  <si>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</si>
  <si>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</si>
  <si>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</si>
  <si>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</si>
  <si>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</si>
  <si>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</si>
  <si>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</si>
  <si>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</si>
  <si>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</si>
  <si>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</si>
  <si>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</si>
  <si>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</si>
  <si>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</si>
  <si>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</si>
  <si>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</si>
  <si>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</si>
  <si>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</si>
  <si>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</si>
  <si>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</si>
  <si>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</si>
  <si>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</si>
  <si>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</si>
  <si>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</si>
  <si>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</si>
  <si>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</si>
  <si>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</si>
  <si>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</si>
  <si>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</si>
  <si>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</si>
  <si>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</si>
  <si>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</si>
  <si>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</si>
  <si>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</si>
  <si>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</si>
  <si>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</si>
  <si>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</si>
  <si>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</si>
  <si>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</si>
  <si>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</si>
  <si>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</si>
  <si>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</si>
  <si>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</si>
  <si>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</si>
  <si>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</si>
  <si>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</si>
  <si>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</si>
  <si>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</si>
  <si>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</si>
  <si>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</si>
  <si>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</si>
  <si>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</si>
  <si>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</si>
  <si>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</si>
  <si>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</si>
  <si>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</si>
  <si>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</si>
  <si>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</si>
  <si>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</si>
  <si>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</si>
  <si>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</si>
  <si>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</si>
  <si>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Western Digital WD BLACK SN750 M.2 NVMe (250GB)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</si>
  <si>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</si>
  <si>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</si>
  <si>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인텔정품쿨러</t>
    <phoneticPr fontId="1" type="noConversion"/>
  </si>
  <si>
    <t>UHD630 내장그래픽</t>
    <phoneticPr fontId="1" type="noConversion"/>
  </si>
  <si>
    <t>김연두</t>
    <phoneticPr fontId="1" type="noConversion"/>
  </si>
  <si>
    <t>010-5419-5623</t>
    <phoneticPr fontId="1" type="noConversion"/>
  </si>
  <si>
    <t>Western Digital WD Blue 3D SSD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</si>
</sst>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8" sqref="F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61</v>
      </c>
      <c r="B1" s="23" t="s">
        <v>76</v>
      </c>
      <c r="C1" s="33" t="s">
        <v>46</v>
      </c>
      <c r="D1" s="34"/>
      <c r="E1" s="92"/>
      <c r="F1" s="93"/>
      <c r="G1" s="93"/>
      <c r="H1" s="94"/>
    </row>
    <row r="2" spans="1:9" ht="22.5" customHeight="1">
      <c r="A2" s="15" t="s">
        <v>47</v>
      </c>
      <c r="B2" s="22" t="s">
        <v>77</v>
      </c>
      <c r="C2" s="35"/>
      <c r="D2" s="36"/>
      <c r="E2" s="95"/>
      <c r="F2" s="96"/>
      <c r="G2" s="96"/>
      <c r="H2" s="97"/>
    </row>
    <row r="3" spans="1:9" ht="22.5" customHeight="1">
      <c r="A3" s="15" t="s">
        <v>48</v>
      </c>
      <c r="B3" s="17">
        <f ca="1">TODAY()</f>
        <v>44070</v>
      </c>
      <c r="C3" s="16" t="s">
        <v>49</v>
      </c>
      <c r="D3" s="21"/>
      <c r="E3" s="95"/>
      <c r="F3" s="96"/>
      <c r="G3" s="96"/>
      <c r="H3" s="97"/>
    </row>
    <row r="4" spans="1:9" ht="22.5" customHeight="1">
      <c r="A4" s="14" t="s">
        <v>45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26</v>
      </c>
      <c r="B6" s="105"/>
      <c r="C6" s="59" t="s">
        <v>68</v>
      </c>
      <c r="D6" s="60"/>
      <c r="E6" s="3" t="s">
        <v>6</v>
      </c>
      <c r="F6" s="6">
        <v>181000</v>
      </c>
      <c r="G6" s="3">
        <v>1</v>
      </c>
      <c r="H6" s="6">
        <f>F6*G6</f>
        <v>181000</v>
      </c>
      <c r="I6" s="2"/>
    </row>
    <row r="7" spans="1:9" ht="24" customHeight="1">
      <c r="A7" s="106"/>
      <c r="B7" s="107"/>
      <c r="C7" s="59" t="s">
        <v>74</v>
      </c>
      <c r="D7" s="60"/>
      <c r="E7" s="26" t="s">
        <v>14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69</v>
      </c>
      <c r="D8" s="60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75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71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6"/>
      <c r="B12" s="107"/>
      <c r="C12" s="59" t="s">
        <v>78</v>
      </c>
      <c r="D12" s="60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106"/>
      <c r="B13" s="107"/>
      <c r="C13" s="48"/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6"/>
      <c r="B15" s="107"/>
      <c r="C15" s="48" t="s">
        <v>73</v>
      </c>
      <c r="D15" s="49"/>
      <c r="E15" s="3" t="s">
        <v>13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55"/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50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63</v>
      </c>
      <c r="F19" s="7">
        <v>3000</v>
      </c>
      <c r="G19" s="4">
        <v>-1</v>
      </c>
      <c r="H19" s="7">
        <f t="shared" si="0"/>
        <v>-3000</v>
      </c>
      <c r="I19" s="2"/>
    </row>
    <row r="20" spans="1:9" ht="12.75" customHeight="1">
      <c r="A20" s="106"/>
      <c r="B20" s="107"/>
      <c r="C20" s="41" t="s">
        <v>17</v>
      </c>
      <c r="D20" s="41"/>
      <c r="E20" s="63">
        <f>SUM(H6:H19)</f>
        <v>597000</v>
      </c>
      <c r="F20" s="63"/>
      <c r="G20" s="29">
        <v>1</v>
      </c>
      <c r="H20" s="103" t="s">
        <v>19</v>
      </c>
      <c r="I20" s="2"/>
    </row>
    <row r="21" spans="1:9" ht="12.75" customHeight="1">
      <c r="A21" s="106"/>
      <c r="B21" s="107"/>
      <c r="C21" s="41"/>
      <c r="D21" s="41"/>
      <c r="E21" s="63">
        <f>E20*G20</f>
        <v>597000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22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 t="s">
        <v>78</v>
      </c>
      <c r="D28" s="52"/>
      <c r="E28" s="5" t="s">
        <v>10</v>
      </c>
      <c r="F28" s="6">
        <v>79000</v>
      </c>
      <c r="G28" s="3">
        <v>2</v>
      </c>
      <c r="H28" s="6">
        <f t="shared" si="1"/>
        <v>158000</v>
      </c>
      <c r="I28" s="2"/>
    </row>
    <row r="29" spans="1:9">
      <c r="A29" s="74"/>
      <c r="B29" s="75"/>
      <c r="C29" s="51"/>
      <c r="D29" s="52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34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158000</v>
      </c>
      <c r="F33" s="65"/>
      <c r="G33" s="65"/>
      <c r="H33" s="101" t="s">
        <v>19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37</v>
      </c>
      <c r="B35" s="71"/>
      <c r="C35" s="84"/>
      <c r="D35" s="85"/>
      <c r="E35" s="8" t="s">
        <v>4</v>
      </c>
      <c r="F35" s="112">
        <f>SUM(E21,E33)</f>
        <v>755000</v>
      </c>
      <c r="G35" s="112"/>
      <c r="H35" s="9" t="s">
        <v>19</v>
      </c>
      <c r="I35" s="2"/>
    </row>
    <row r="36" spans="1:9" ht="16.5" customHeight="1">
      <c r="A36" s="70" t="s">
        <v>36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20</v>
      </c>
      <c r="F36" s="110">
        <f>F35*1.1-F35</f>
        <v>75500.000000000116</v>
      </c>
      <c r="G36" s="111"/>
      <c r="H36" s="10"/>
      <c r="I36" s="2"/>
    </row>
    <row r="37" spans="1:9" ht="17.25" customHeight="1">
      <c r="A37" s="70" t="s">
        <v>32</v>
      </c>
      <c r="B37" s="71"/>
      <c r="C37" s="86"/>
      <c r="D37" s="87"/>
      <c r="E37" s="8" t="s">
        <v>31</v>
      </c>
      <c r="F37" s="68" t="s">
        <v>67</v>
      </c>
      <c r="G37" s="69"/>
      <c r="H37" s="32"/>
      <c r="I37" s="2"/>
    </row>
    <row r="38" spans="1:9" ht="19.5" customHeight="1">
      <c r="A38" s="78" t="s">
        <v>33</v>
      </c>
      <c r="B38" s="79"/>
      <c r="C38" s="88">
        <f>SUM(C35:C36)-C37</f>
        <v>0</v>
      </c>
      <c r="D38" s="89"/>
      <c r="E38" s="25" t="s">
        <v>63</v>
      </c>
      <c r="F38" s="114">
        <v>20500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21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755000</v>
      </c>
    </row>
    <row r="5" spans="1:6">
      <c r="A5" t="s">
        <v>44</v>
      </c>
      <c r="B5">
        <f>B4*1.13</f>
        <v>853149.99999999988</v>
      </c>
    </row>
    <row r="6" spans="1:6">
      <c r="A6" t="s">
        <v>42</v>
      </c>
    </row>
    <row r="7" spans="1:6">
      <c r="A7" t="s">
        <v>18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2020-08-14T05:07:20Z</cp:lastPrinted>
  <dcterms:created xsi:type="dcterms:W3CDTF">2019-03-28T03:58:09Z</dcterms:created>
  <dcterms:modified xsi:type="dcterms:W3CDTF">2020-08-27T08:04:37Z</dcterms:modified>
</cp:coreProperties>
</file>