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0C863D5-343F-4CFC-AFAB-59B79F0688CE}" xr6:coauthVersionLast="45" xr6:coauthVersionMax="45" xr10:uidLastSave="{00000000-0000-0000-0000-000000000000}"/>
  <bookViews>
    <workbookView xWindow="4830" yWindow="67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<sst xmlns="http://schemas.openxmlformats.org/spreadsheetml/2006/main" count="88" uniqueCount="79">
  <si>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</si>
  <si>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</si>
  <si>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</si>
  <si>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</si>
  <si>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</si>
  <si>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</si>
  <si>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</si>
  <si>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</si>
  <si>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</si>
  <si>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</si>
  <si>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</si>
  <si>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</si>
  <si>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</si>
  <si>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</si>
  <si>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</si>
  <si>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</si>
  <si>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</si>
  <si>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</si>
  <si>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</si>
  <si>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</si>
  <si>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</si>
  <si>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</si>
  <si>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</si>
  <si>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</si>
  <si>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</si>
  <si>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</si>
  <si>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</si>
  <si>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</si>
  <si>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</si>
  <si>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</si>
  <si>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</si>
  <si>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</si>
  <si>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</si>
  <si>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</si>
  <si>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</si>
  <si>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</si>
  <si>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</si>
  <si>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</si>
  <si>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</si>
  <si>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</si>
  <si>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</si>
  <si>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</si>
  <si>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</si>
  <si>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</si>
  <si>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</si>
  <si>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</si>
  <si>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</si>
  <si>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</si>
  <si>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</si>
  <si>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</si>
  <si>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</si>
  <si>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</si>
  <si>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</si>
  <si>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</si>
  <si>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</si>
  <si>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</si>
  <si>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</si>
  <si>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 </t>
    <phoneticPr fontId="1" type="noConversion"/>
  </si>
  <si>
    <t>노트북</t>
    <phoneticPr fontId="1" type="noConversion"/>
  </si>
  <si>
    <t>잘만 CNPS9X OPTIMA WHITE LED</t>
    <phoneticPr fontId="1" type="noConversion"/>
  </si>
  <si>
    <t>ASRock H310CM-DVS 디앤디컴</t>
    <phoneticPr fontId="1" type="noConversion"/>
  </si>
  <si>
    <t>삼성전자 DDR4 8G PC4-21300(정품)</t>
    <phoneticPr fontId="1" type="noConversion"/>
  </si>
  <si>
    <t>ASRock Phantom Gaming D 라데온 RX 570 D5 4GB 디앤디컴</t>
    <phoneticPr fontId="1" type="noConversion"/>
  </si>
  <si>
    <t>마이크론 Crucial BX500 대원CTS(480GB)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</si>
  <si>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</si>
  <si>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</si>
  <si>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</si>
  <si>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래안텍 ArkCell RAC27FG165 게이밍 무결점</t>
    <phoneticPr fontId="1" type="noConversion"/>
  </si>
  <si>
    <t>현금(이체X)</t>
  </si>
  <si>
    <t>Microsoft Windows 10 Home(DSP 64bit 한글)</t>
  </si>
  <si>
    <t>복구솔루션 F11</t>
    <phoneticPr fontId="1" type="noConversion"/>
  </si>
  <si>
    <t>키보드</t>
    <phoneticPr fontId="1" type="noConversion"/>
  </si>
  <si>
    <t>COX CK770 RGB 클릭(청축)</t>
    <phoneticPr fontId="1" type="noConversion"/>
  </si>
  <si>
    <t>마이크로닉스 장패드</t>
    <phoneticPr fontId="1" type="noConversion"/>
  </si>
  <si>
    <t>기본마우스</t>
    <phoneticPr fontId="1" type="noConversion"/>
  </si>
  <si>
    <t>이름: 김승범</t>
    <phoneticPr fontId="1" type="noConversion"/>
  </si>
  <si>
    <t>인텔 코어i5-9세대 9400F (커피레이크-R)(정품)</t>
    <phoneticPr fontId="1" type="noConversion"/>
  </si>
  <si>
    <t>전화번호: 010-9169-1368</t>
    <phoneticPr fontId="1" type="noConversion"/>
  </si>
  <si>
    <t>견적일자: 2020년  02월  15일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</si>
</sst>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372718</xdr:colOff>
      <xdr:row>0</xdr:row>
      <xdr:rowOff>85725</xdr:rowOff>
    </xdr:from>
    <xdr:to>
      <xdr:col>6</xdr:col>
      <xdr:colOff>193398</xdr:colOff>
      <xdr:row>3</xdr:row>
      <xdr:rowOff>247649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283" y="85725"/>
          <a:ext cx="1891332" cy="103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="115" zoomScaleNormal="100" workbookViewId="0">
      <selection activeCell="B28" sqref="B28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75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77</v>
      </c>
      <c r="B2" s="41"/>
      <c r="C2" s="50"/>
      <c r="D2" s="51"/>
      <c r="E2" s="51"/>
      <c r="F2" s="52"/>
    </row>
    <row r="3" spans="1:7" ht="22.5" customHeight="1">
      <c r="A3" s="12" t="s">
        <v>78</v>
      </c>
      <c r="B3" s="12" t="s">
        <v>51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76</v>
      </c>
      <c r="C6" s="3" t="s">
        <v>6</v>
      </c>
      <c r="D6" s="8">
        <v>202000</v>
      </c>
      <c r="E6" s="3">
        <v>1</v>
      </c>
      <c r="F6" s="8">
        <f>D6*E6</f>
        <v>202000</v>
      </c>
      <c r="G6" s="2"/>
    </row>
    <row r="7" spans="1:7" ht="24" customHeight="1">
      <c r="A7" s="45"/>
      <c r="B7" s="13" t="s">
        <v>60</v>
      </c>
      <c r="C7" s="3" t="s">
        <v>7</v>
      </c>
      <c r="D7" s="8">
        <v>65000</v>
      </c>
      <c r="E7" s="3">
        <v>1</v>
      </c>
      <c r="F7" s="8">
        <f t="shared" ref="F7:F20" si="0">D7*E7</f>
        <v>65000</v>
      </c>
      <c r="G7" s="2"/>
    </row>
    <row r="8" spans="1:7">
      <c r="A8" s="45"/>
      <c r="B8" s="13" t="s">
        <v>61</v>
      </c>
      <c r="C8" s="3" t="s">
        <v>8</v>
      </c>
      <c r="D8" s="8">
        <v>41000</v>
      </c>
      <c r="E8" s="3">
        <v>2</v>
      </c>
      <c r="F8" s="8">
        <f t="shared" si="0"/>
        <v>82000</v>
      </c>
      <c r="G8" s="2"/>
    </row>
    <row r="9" spans="1:7" ht="24">
      <c r="A9" s="45"/>
      <c r="B9" s="13" t="s">
        <v>62</v>
      </c>
      <c r="C9" s="3" t="s">
        <v>9</v>
      </c>
      <c r="D9" s="8">
        <v>162000</v>
      </c>
      <c r="E9" s="3">
        <v>1</v>
      </c>
      <c r="F9" s="8">
        <f t="shared" si="0"/>
        <v>162000</v>
      </c>
      <c r="G9" s="2"/>
    </row>
    <row r="10" spans="1:7" ht="24" customHeight="1">
      <c r="A10" s="45"/>
      <c r="B10" s="13" t="s">
        <v>63</v>
      </c>
      <c r="C10" s="3" t="s">
        <v>10</v>
      </c>
      <c r="D10" s="8">
        <v>81000</v>
      </c>
      <c r="E10" s="3">
        <v>1</v>
      </c>
      <c r="F10" s="8">
        <f t="shared" si="0"/>
        <v>81000</v>
      </c>
      <c r="G10" s="2"/>
    </row>
    <row r="11" spans="1:7">
      <c r="A11" s="45"/>
      <c r="B11" s="13" t="s">
        <v>64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64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65</v>
      </c>
      <c r="C13" s="3" t="s">
        <v>13</v>
      </c>
      <c r="D13" s="8">
        <v>36000</v>
      </c>
      <c r="E13" s="3">
        <v>1</v>
      </c>
      <c r="F13" s="8">
        <f t="shared" si="0"/>
        <v>36000</v>
      </c>
      <c r="G13" s="2"/>
    </row>
    <row r="14" spans="1:7" ht="24">
      <c r="A14" s="45"/>
      <c r="B14" s="11" t="s">
        <v>66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59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56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5" t="s">
        <v>69</v>
      </c>
      <c r="C19" s="4" t="s">
        <v>36</v>
      </c>
      <c r="D19" s="9">
        <v>150000</v>
      </c>
      <c r="E19" s="4">
        <v>1</v>
      </c>
      <c r="F19" s="8">
        <f t="shared" si="0"/>
        <v>150000</v>
      </c>
      <c r="G19" s="2"/>
    </row>
    <row r="20" spans="1:7" ht="17.25" thickBot="1">
      <c r="A20" s="45"/>
      <c r="B20" s="15" t="s">
        <v>70</v>
      </c>
      <c r="C20" s="4" t="s">
        <v>32</v>
      </c>
      <c r="D20" s="9">
        <v>0</v>
      </c>
      <c r="E20" s="4">
        <v>1</v>
      </c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919000</v>
      </c>
      <c r="D21" s="34"/>
      <c r="E21" s="26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919000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67</v>
      </c>
      <c r="C25" s="7" t="s">
        <v>21</v>
      </c>
      <c r="D25" s="8">
        <v>220000</v>
      </c>
      <c r="E25" s="3">
        <v>1</v>
      </c>
      <c r="F25" s="8">
        <f>D25*E25</f>
        <v>220000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72</v>
      </c>
      <c r="C26" s="3" t="s">
        <v>71</v>
      </c>
      <c r="D26" s="8">
        <v>48000</v>
      </c>
      <c r="E26" s="3">
        <v>1</v>
      </c>
      <c r="F26" s="8">
        <f t="shared" ref="F26:F33" si="1">D26*E26</f>
        <v>48000</v>
      </c>
      <c r="G26" s="2"/>
    </row>
    <row r="27" spans="1:7">
      <c r="A27" s="62"/>
      <c r="B27" s="11" t="s">
        <v>74</v>
      </c>
      <c r="C27" s="7" t="s">
        <v>34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62"/>
      <c r="B28" s="10" t="s">
        <v>73</v>
      </c>
      <c r="C28" s="7" t="s">
        <v>28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 t="s">
        <v>57</v>
      </c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 t="s">
        <v>58</v>
      </c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44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268000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8" t="s">
        <v>46</v>
      </c>
      <c r="B36" s="25"/>
      <c r="C36" s="16" t="s">
        <v>4</v>
      </c>
      <c r="D36" s="32">
        <f>SUM(C22,C34)</f>
        <v>1187000</v>
      </c>
      <c r="E36" s="32"/>
      <c r="F36" s="17" t="s">
        <v>20</v>
      </c>
      <c r="G36" s="2"/>
    </row>
    <row r="37" spans="1:7" ht="16.5" customHeight="1">
      <c r="A37" s="18" t="s">
        <v>47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30">
        <f>D36*1.1-D36</f>
        <v>118700</v>
      </c>
      <c r="E37" s="31"/>
      <c r="F37" s="19"/>
      <c r="G37" s="2"/>
    </row>
    <row r="38" spans="1:7" ht="17.25" customHeight="1">
      <c r="A38" s="18" t="s">
        <v>42</v>
      </c>
      <c r="B38" s="23"/>
      <c r="C38" s="16" t="s">
        <v>40</v>
      </c>
      <c r="D38" s="38" t="s">
        <v>68</v>
      </c>
      <c r="E38" s="39"/>
      <c r="F38" s="20"/>
      <c r="G38" s="2"/>
    </row>
    <row r="39" spans="1:7" ht="17.25" customHeight="1">
      <c r="A39" s="64" t="s">
        <v>43</v>
      </c>
      <c r="B39" s="67">
        <f>SUM(B36:B37)-B38</f>
        <v>0</v>
      </c>
      <c r="C39" s="16" t="s">
        <v>42</v>
      </c>
      <c r="D39" s="32"/>
      <c r="E39" s="32"/>
      <c r="F39" s="32"/>
      <c r="G39" s="2"/>
    </row>
    <row r="40" spans="1:7" ht="16.5" customHeight="1">
      <c r="A40" s="64"/>
      <c r="B40" s="68"/>
      <c r="C40" s="27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1187000</v>
      </c>
      <c r="E40" s="33"/>
      <c r="F40" s="28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2" t="s">
        <v>50</v>
      </c>
    </row>
    <row r="2" spans="1:4">
      <c r="A2" t="s">
        <v>37</v>
      </c>
      <c r="B2" t="s">
        <v>20</v>
      </c>
      <c r="C2" t="s">
        <v>54</v>
      </c>
      <c r="D2" t="s">
        <v>49</v>
      </c>
    </row>
    <row r="3" spans="1:4">
      <c r="A3" t="s">
        <v>38</v>
      </c>
      <c r="B3" t="s">
        <v>45</v>
      </c>
      <c r="D3" s="29" t="s">
        <v>52</v>
      </c>
    </row>
    <row r="4" spans="1:4">
      <c r="A4" t="s">
        <v>39</v>
      </c>
      <c r="B4" s="21">
        <f>Sheet1!D36-(Sheet1!B36/1.3)</f>
        <v>1187000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2020-02-15T08:16:12Z</dcterms:modified>
</cp:coreProperties>
</file>