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8E438C0-7C7D-4769-A686-45E531B14F33}" xr6:coauthVersionLast="45" xr6:coauthVersionMax="45" xr10:uidLastSave="{00000000-0000-0000-0000-000000000000}"/>
  <bookViews>
    <workbookView xWindow="6600" yWindow="111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<sst xmlns="http://schemas.openxmlformats.org/spreadsheetml/2006/main" count="88" uniqueCount="81">
  <si>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</si>
  <si>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</si>
  <si>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</si>
  <si>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</si>
  <si>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</si>
  <si>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</si>
  <si>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</si>
  <si>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</si>
  <si>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</si>
  <si>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</si>
  <si>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</si>
  <si>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</si>
  <si>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</si>
  <si>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</si>
  <si>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</si>
  <si>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</si>
  <si>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</si>
  <si>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</si>
  <si>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</si>
  <si>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</si>
  <si>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</si>
  <si>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</si>
  <si>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</si>
  <si>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</si>
  <si>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</si>
  <si>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</si>
  <si>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</si>
  <si>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</si>
  <si>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</si>
  <si>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</si>
  <si>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</si>
  <si>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</si>
  <si>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</si>
  <si>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</si>
  <si>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</si>
  <si>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</si>
  <si>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</si>
  <si>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</si>
  <si>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</si>
  <si>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</si>
  <si>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</si>
  <si>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</si>
  <si>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</si>
  <si>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</si>
  <si>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</si>
  <si>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</si>
  <si>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</si>
  <si>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</si>
  <si>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</si>
  <si>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</si>
  <si>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</si>
  <si>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</si>
  <si>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</si>
  <si>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</si>
  <si>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</si>
  <si>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</si>
  <si>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</si>
  <si>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</si>
  <si>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</si>
  <si>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</si>
  <si>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</si>
  <si>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ESSENCORE KLEVV DDR4 16G PC4-25600 CL16 CRAS X RGB (8Gx2)</t>
    <phoneticPr fontId="1" type="noConversion"/>
  </si>
  <si>
    <t>갤럭시 GALAX 지포스 RTX 2060 SUPER EX BLACK OC D6 8GB</t>
    <phoneticPr fontId="1" type="noConversion"/>
  </si>
  <si>
    <t>삼성전자 PM981a M.2 NVMe 병행수입 (512GB)</t>
    <phoneticPr fontId="1" type="noConversion"/>
  </si>
  <si>
    <t>darkFlash DLX21 RGB MESH 강화유리 (블랙)</t>
    <phoneticPr fontId="1" type="noConversion"/>
  </si>
  <si>
    <t>/</t>
    <phoneticPr fontId="1" type="noConversion"/>
  </si>
  <si>
    <t>BRAVOTEC 트레저 X9 920T 타이탄 글래스 (블랙)
튜닝필요</t>
    <phoneticPr fontId="1" type="noConversion"/>
  </si>
  <si>
    <t>AMD 라이젠3-3세대 3300X (마티스) (정품)</t>
    <phoneticPr fontId="1" type="noConversion"/>
  </si>
  <si>
    <t>모니터</t>
    <phoneticPr fontId="1" type="noConversion"/>
  </si>
  <si>
    <t>한성 TFG32F16V 1500R 리얼 165 게이밍 무결점</t>
    <phoneticPr fontId="1" type="noConversion"/>
  </si>
  <si>
    <t>MSI MAG B450M 박격포 맥스</t>
    <phoneticPr fontId="1" type="noConversion"/>
  </si>
  <si>
    <t>건평정보통신 IPLEX Typhoon</t>
    <phoneticPr fontId="1" type="noConversion"/>
  </si>
  <si>
    <t>LEADCOOL 120 AUTO RGB BLACK (3PACK)</t>
    <phoneticPr fontId="1" type="noConversion"/>
  </si>
  <si>
    <t>램방열판</t>
    <phoneticPr fontId="1" type="noConversion"/>
  </si>
  <si>
    <t>JONSBO JELLY M.2 SSD HEATSINK ARGB</t>
    <phoneticPr fontId="1" type="noConversion"/>
  </si>
  <si>
    <t>김세진</t>
    <phoneticPr fontId="1" type="noConversion"/>
  </si>
  <si>
    <t>장패드</t>
    <phoneticPr fontId="1" type="noConversion"/>
  </si>
  <si>
    <t>고급 5mm 게이밍 장패드</t>
    <phoneticPr fontId="1" type="noConversion"/>
  </si>
  <si>
    <t>마이크로닉스 Cyclone III 700W After Cooling HDB</t>
    <phoneticPr fontId="1" type="noConversion"/>
  </si>
  <si>
    <t>CASE1</t>
    <phoneticPr fontId="1" type="noConversion"/>
  </si>
  <si>
    <t>CASE2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</si>
</sst>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19" sqref="F1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58</v>
      </c>
      <c r="B1" s="27" t="s">
        <v>75</v>
      </c>
      <c r="C1" s="93" t="s">
        <v>43</v>
      </c>
      <c r="D1" s="94"/>
      <c r="E1" s="43"/>
      <c r="F1" s="44"/>
      <c r="G1" s="44"/>
      <c r="H1" s="45"/>
    </row>
    <row r="2" spans="1:9" ht="22.5" customHeight="1">
      <c r="A2" s="18" t="s">
        <v>44</v>
      </c>
      <c r="B2" s="26">
        <v>1045976664</v>
      </c>
      <c r="C2" s="95"/>
      <c r="D2" s="96"/>
      <c r="E2" s="46"/>
      <c r="F2" s="47"/>
      <c r="G2" s="47"/>
      <c r="H2" s="48"/>
    </row>
    <row r="3" spans="1:9" ht="22.5" customHeight="1">
      <c r="A3" s="18" t="s">
        <v>45</v>
      </c>
      <c r="B3" s="20">
        <f ca="1">TODAY()</f>
        <v>44041</v>
      </c>
      <c r="C3" s="19" t="s">
        <v>46</v>
      </c>
      <c r="D3" s="25"/>
      <c r="E3" s="46"/>
      <c r="F3" s="47"/>
      <c r="G3" s="47"/>
      <c r="H3" s="48"/>
    </row>
    <row r="4" spans="1:9" ht="22.5" customHeight="1">
      <c r="A4" s="17" t="s">
        <v>42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23</v>
      </c>
      <c r="B6" s="56"/>
      <c r="C6" s="63" t="s">
        <v>67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61</v>
      </c>
      <c r="D9" s="64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5.5" customHeight="1">
      <c r="A10" s="57"/>
      <c r="B10" s="58"/>
      <c r="C10" s="63" t="s">
        <v>62</v>
      </c>
      <c r="D10" s="64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5.5" customHeight="1">
      <c r="A11" s="57"/>
      <c r="B11" s="58"/>
      <c r="C11" s="63" t="s">
        <v>63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 t="s">
        <v>65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79</v>
      </c>
      <c r="F13" s="6">
        <v>70000</v>
      </c>
      <c r="G13" s="3">
        <v>0</v>
      </c>
      <c r="H13" s="6">
        <f t="shared" si="0"/>
        <v>0</v>
      </c>
      <c r="I13" s="2"/>
    </row>
    <row r="14" spans="1:9" ht="25.5" customHeight="1">
      <c r="A14" s="57"/>
      <c r="B14" s="58"/>
      <c r="C14" s="87" t="s">
        <v>64</v>
      </c>
      <c r="D14" s="88"/>
      <c r="E14" s="3" t="s">
        <v>80</v>
      </c>
      <c r="F14" s="6">
        <v>85000</v>
      </c>
      <c r="G14" s="3">
        <v>0</v>
      </c>
      <c r="H14" s="6">
        <f t="shared" si="0"/>
        <v>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72</v>
      </c>
      <c r="D16" s="90"/>
      <c r="E16" s="3" t="s">
        <v>14</v>
      </c>
      <c r="F16" s="6">
        <v>30000</v>
      </c>
      <c r="G16" s="3">
        <v>1</v>
      </c>
      <c r="H16" s="6">
        <f t="shared" si="0"/>
        <v>30000</v>
      </c>
      <c r="I16" s="2"/>
    </row>
    <row r="17" spans="1:9">
      <c r="A17" s="57"/>
      <c r="B17" s="58"/>
      <c r="C17" s="23"/>
      <c r="D17" s="22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55</v>
      </c>
      <c r="D18" s="92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74</v>
      </c>
      <c r="D19" s="110"/>
      <c r="E19" s="4" t="s">
        <v>73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1205000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1205000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21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69</v>
      </c>
      <c r="D24" s="88"/>
      <c r="E24" s="5" t="s">
        <v>68</v>
      </c>
      <c r="F24" s="6">
        <v>260000</v>
      </c>
      <c r="G24" s="3">
        <v>1</v>
      </c>
      <c r="H24" s="6">
        <f>F24*G24</f>
        <v>260000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260000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34</v>
      </c>
      <c r="B35" s="76"/>
      <c r="C35" s="85"/>
      <c r="D35" s="86"/>
      <c r="E35" s="8" t="s">
        <v>4</v>
      </c>
      <c r="F35" s="67">
        <f>SUM(E21,E33)</f>
        <v>1465000</v>
      </c>
      <c r="G35" s="67"/>
      <c r="H35" s="9" t="s">
        <v>18</v>
      </c>
      <c r="I35" s="2"/>
    </row>
    <row r="36" spans="1:9" ht="16.5" customHeight="1">
      <c r="A36" s="75" t="s">
        <v>33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19</v>
      </c>
      <c r="F36" s="65">
        <f>F35*1.1-F35</f>
        <v>146500.00000000023</v>
      </c>
      <c r="G36" s="66"/>
      <c r="H36" s="10"/>
      <c r="I36" s="2"/>
    </row>
    <row r="37" spans="1:9" ht="17.25" customHeight="1">
      <c r="A37" s="75" t="s">
        <v>29</v>
      </c>
      <c r="B37" s="76"/>
      <c r="C37" s="37"/>
      <c r="D37" s="38"/>
      <c r="E37" s="8" t="s">
        <v>28</v>
      </c>
      <c r="F37" s="69" t="s">
        <v>60</v>
      </c>
      <c r="G37" s="70"/>
      <c r="H37" s="11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9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1660000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3" t="s">
        <v>37</v>
      </c>
      <c r="E1" s="31" t="s">
        <v>57</v>
      </c>
      <c r="F1" s="31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6" t="s">
        <v>38</v>
      </c>
    </row>
    <row r="4" spans="1:6">
      <c r="A4" t="s">
        <v>27</v>
      </c>
      <c r="B4" s="12">
        <f>Sheet1!F35-(Sheet1!C35)</f>
        <v>1465000</v>
      </c>
    </row>
    <row r="5" spans="1:6">
      <c r="A5" t="s">
        <v>41</v>
      </c>
      <c r="B5">
        <f>B4*1.13</f>
        <v>1655449.9999999998</v>
      </c>
    </row>
    <row r="6" spans="1:6">
      <c r="A6" t="s">
        <v>39</v>
      </c>
    </row>
    <row r="7" spans="1:6">
      <c r="A7" t="s">
        <v>17</v>
      </c>
      <c r="B7" s="12">
        <v>60000</v>
      </c>
    </row>
    <row r="8" spans="1:6">
      <c r="A8" t="s">
        <v>50</v>
      </c>
      <c r="B8" s="12">
        <v>70000</v>
      </c>
    </row>
    <row r="9" spans="1:6">
      <c r="A9" t="s">
        <v>48</v>
      </c>
      <c r="B9" s="12">
        <v>80000</v>
      </c>
    </row>
    <row r="10" spans="1:6">
      <c r="A10" t="s">
        <v>49</v>
      </c>
      <c r="B10" s="12">
        <v>100000</v>
      </c>
    </row>
    <row r="11" spans="1:6">
      <c r="A11" t="s">
        <v>52</v>
      </c>
      <c r="B11" s="12">
        <v>151200</v>
      </c>
    </row>
    <row r="12" spans="1:6">
      <c r="A12" t="s">
        <v>51</v>
      </c>
      <c r="B12" s="12">
        <v>188000</v>
      </c>
    </row>
    <row r="13" spans="1:6">
      <c r="A13" t="s">
        <v>53</v>
      </c>
      <c r="B13" s="12">
        <v>194290</v>
      </c>
    </row>
    <row r="14" spans="1:6">
      <c r="A14" t="s">
        <v>54</v>
      </c>
      <c r="B14" s="12">
        <v>359000</v>
      </c>
    </row>
    <row r="15" spans="1:6">
      <c r="A15" t="s">
        <v>56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2020-07-29T08:50:26Z</cp:lastPrinted>
  <dcterms:created xsi:type="dcterms:W3CDTF">2019-03-28T03:58:09Z</dcterms:created>
  <dcterms:modified xsi:type="dcterms:W3CDTF">2020-07-29T08:53:42Z</dcterms:modified>
</cp:coreProperties>
</file>