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C1F03046-168B-486E-BBDB-83651EDF641B}" xr6:coauthVersionLast="47" xr6:coauthVersionMax="47" xr10:uidLastSave="{4EEB2AFD-0B38-4392-B1F2-E0BFD6964E4B}"/>
  <bookViews>
    <workbookView xWindow="2730" yWindow="2730" windowWidth="28800" windowHeight="140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<sst xmlns="http://schemas.openxmlformats.org/spreadsheetml/2006/main" count="105" uniqueCount="89">
  <si>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</si>
  <si>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</si>
  <si>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</si>
  <si>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</si>
  <si>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</si>
  <si>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</si>
  <si>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</si>
  <si>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</si>
  <si>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</si>
  <si>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</si>
  <si>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</si>
  <si>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</si>
  <si>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</si>
  <si>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</si>
  <si>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</si>
  <si>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</si>
  <si>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</si>
  <si>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</si>
  <si>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</si>
  <si>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</si>
  <si>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</si>
  <si>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</si>
  <si>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</si>
  <si>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</si>
  <si>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</si>
  <si>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</si>
  <si>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</si>
  <si>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</si>
  <si>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</si>
  <si>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</si>
  <si>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</si>
  <si>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</si>
  <si>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</si>
  <si>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</si>
  <si>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</si>
  <si>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</si>
  <si>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</si>
  <si>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</si>
  <si>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</si>
  <si>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</si>
  <si>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</si>
  <si>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</si>
  <si>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</si>
  <si>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</si>
  <si>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</si>
  <si>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</si>
  <si>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</si>
  <si>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</si>
  <si>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</si>
  <si>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</si>
  <si>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</si>
  <si>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</si>
  <si>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</si>
  <si>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</si>
  <si>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</si>
  <si>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</si>
  <si>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</si>
  <si>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</si>
  <si>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</si>
  <si>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</si>
  <si>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</si>
  <si>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</si>
  <si>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</si>
  <si>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모니터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</si>
  <si>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</si>
  <si>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</si>
  <si>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</si>
  <si>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</si>
  <si>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</si>
  <si>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</si>
  <si>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</si>
  <si>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</si>
  <si>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</si>
  <si>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</si>
  <si>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</si>
  <si>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</si>
  <si>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</si>
  <si>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</si>
  <si>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인텔 코어i5-10세대 10400F (코멧레이크S) (정품)</t>
    <phoneticPr fontId="1" type="noConversion"/>
  </si>
  <si>
    <t>JONSBO CR-1000 AUTO RGB (BLACK)</t>
    <phoneticPr fontId="1" type="noConversion"/>
  </si>
  <si>
    <t>GIGABYTE H510M H 듀러블에디션 제이씨현</t>
    <phoneticPr fontId="1" type="noConversion"/>
  </si>
  <si>
    <t>삼성전자 DDR4-3200 (16GB)</t>
    <phoneticPr fontId="1" type="noConversion"/>
  </si>
  <si>
    <t>갤럭시 GALAX 지포스 GTX 1660 SUPER OC D6 6GB</t>
    <phoneticPr fontId="1" type="noConversion"/>
  </si>
  <si>
    <t>Western Digital WD Blue SN570 M.2 NVMe (500GB)</t>
    <phoneticPr fontId="1" type="noConversion"/>
  </si>
  <si>
    <t>마이크로닉스 Master M60 메쉬 (블랙)</t>
    <phoneticPr fontId="1" type="noConversion"/>
  </si>
  <si>
    <t>마이크로닉스 COOLMAX VISION II 600W</t>
    <phoneticPr fontId="1" type="noConversion"/>
  </si>
  <si>
    <t>김민기</t>
    <phoneticPr fontId="1" type="noConversion"/>
  </si>
  <si>
    <t>010-6734-0228</t>
    <phoneticPr fontId="1" type="noConversion"/>
  </si>
  <si>
    <t>리버텍 PIXELART PA2541F 리얼 144 게이밍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</si>
</sst>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H7" sqref="H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6" t="s">
        <v>58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 t="s">
        <v>87</v>
      </c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44861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78</v>
      </c>
      <c r="D6" s="54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67"/>
      <c r="B7" s="68"/>
      <c r="C7" s="53" t="s">
        <v>79</v>
      </c>
      <c r="D7" s="54"/>
      <c r="E7" s="22" t="s">
        <v>13</v>
      </c>
      <c r="F7" s="6">
        <v>29000</v>
      </c>
      <c r="G7" s="3">
        <v>1</v>
      </c>
      <c r="H7" s="6">
        <f t="shared" ref="H7:H19" si="0">F7*G7</f>
        <v>29000</v>
      </c>
      <c r="I7" s="2"/>
    </row>
    <row r="8" spans="1:9" ht="25.5" customHeight="1">
      <c r="A8" s="67"/>
      <c r="B8" s="68"/>
      <c r="C8" s="119" t="s">
        <v>80</v>
      </c>
      <c r="D8" s="120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67"/>
      <c r="B9" s="68"/>
      <c r="C9" s="53" t="s">
        <v>81</v>
      </c>
      <c r="D9" s="54"/>
      <c r="E9" s="3" t="s">
        <v>8</v>
      </c>
      <c r="F9" s="6">
        <v>68000</v>
      </c>
      <c r="G9" s="3">
        <v>1</v>
      </c>
      <c r="H9" s="6">
        <f t="shared" si="0"/>
        <v>68000</v>
      </c>
      <c r="I9" s="2"/>
    </row>
    <row r="10" spans="1:9" ht="24" customHeight="1">
      <c r="A10" s="67"/>
      <c r="B10" s="68"/>
      <c r="C10" s="53" t="s">
        <v>82</v>
      </c>
      <c r="D10" s="54"/>
      <c r="E10" s="3" t="s">
        <v>9</v>
      </c>
      <c r="F10" s="6">
        <v>332000</v>
      </c>
      <c r="G10" s="3">
        <v>1</v>
      </c>
      <c r="H10" s="6">
        <f t="shared" si="0"/>
        <v>332000</v>
      </c>
      <c r="I10" s="2"/>
    </row>
    <row r="11" spans="1:9" ht="24" customHeight="1">
      <c r="A11" s="67"/>
      <c r="B11" s="68"/>
      <c r="C11" s="55"/>
      <c r="D11" s="56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83</v>
      </c>
      <c r="D12" s="54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67"/>
      <c r="B13" s="68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84</v>
      </c>
      <c r="D14" s="48"/>
      <c r="E14" s="3" t="s">
        <v>11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67"/>
      <c r="B15" s="68"/>
      <c r="C15" s="47" t="s">
        <v>85</v>
      </c>
      <c r="D15" s="48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60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926000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926000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87" t="s">
        <v>88</v>
      </c>
      <c r="D24" s="48"/>
      <c r="E24" s="5" t="s">
        <v>63</v>
      </c>
      <c r="F24" s="6">
        <v>159000</v>
      </c>
      <c r="G24" s="3">
        <v>1</v>
      </c>
      <c r="H24" s="6">
        <f>F24*G24</f>
        <v>159000</v>
      </c>
      <c r="I24" s="2"/>
    </row>
    <row r="25" spans="1:9" ht="25.15" customHeight="1">
      <c r="A25" s="90"/>
      <c r="B25" s="91"/>
      <c r="E25" s="5"/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159000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1085000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108500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62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1193500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59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3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704D0-7E52-46C3-B910-B15C5B2D06AC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73</v>
      </c>
      <c r="B3" s="111"/>
      <c r="C3" s="111"/>
      <c r="E3" t="s">
        <v>66</v>
      </c>
      <c r="F3">
        <f>Sheet1!F35</f>
        <v>1085000</v>
      </c>
    </row>
    <row r="4" spans="1:7">
      <c r="A4" t="s">
        <v>72</v>
      </c>
      <c r="B4" s="30" t="s">
        <v>70</v>
      </c>
      <c r="C4" s="32"/>
      <c r="D4" t="s">
        <v>67</v>
      </c>
    </row>
    <row r="5" spans="1:7">
      <c r="B5" t="s">
        <v>19</v>
      </c>
      <c r="C5">
        <v>1.1000000000000001</v>
      </c>
      <c r="D5" t="s">
        <v>68</v>
      </c>
    </row>
    <row r="6" spans="1:7">
      <c r="B6" t="s">
        <v>65</v>
      </c>
      <c r="C6" s="33">
        <f>(F3-C4)*C5</f>
        <v>1193500</v>
      </c>
      <c r="D6" t="s">
        <v>69</v>
      </c>
    </row>
    <row r="8" spans="1:7">
      <c r="A8" s="111" t="s">
        <v>74</v>
      </c>
      <c r="B8" s="111"/>
      <c r="C8" s="111"/>
    </row>
    <row r="9" spans="1:7">
      <c r="A9" t="s">
        <v>72</v>
      </c>
      <c r="B9" s="31" t="s">
        <v>71</v>
      </c>
      <c r="C9" s="34"/>
      <c r="D9" t="s">
        <v>67</v>
      </c>
      <c r="G9" s="33">
        <f>((F3*C10)-C9)/C10</f>
        <v>1085000</v>
      </c>
    </row>
    <row r="10" spans="1:7">
      <c r="B10" t="s">
        <v>19</v>
      </c>
      <c r="C10">
        <v>1.1000000000000001</v>
      </c>
      <c r="D10" t="s">
        <v>68</v>
      </c>
    </row>
    <row r="11" spans="1:7">
      <c r="B11" t="s">
        <v>64</v>
      </c>
      <c r="C11" s="33">
        <f>ROUND(G9,-3)</f>
        <v>1085000</v>
      </c>
      <c r="D11" t="s">
        <v>69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77</v>
      </c>
      <c r="D2" t="s">
        <v>34</v>
      </c>
    </row>
    <row r="3" spans="1:5">
      <c r="A3" t="s">
        <v>24</v>
      </c>
      <c r="B3" t="s">
        <v>30</v>
      </c>
      <c r="C3" s="20" t="s">
        <v>76</v>
      </c>
      <c r="D3" s="13" t="s">
        <v>36</v>
      </c>
    </row>
    <row r="4" spans="1:5">
      <c r="A4" t="s">
        <v>25</v>
      </c>
      <c r="B4" s="11">
        <f>Sheet1!F35-(Sheet1!C35)</f>
        <v>1085000</v>
      </c>
    </row>
    <row r="5" spans="1:5">
      <c r="A5" t="s">
        <v>75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2022-10-27T05:47:27Z</cp:lastPrinted>
  <dcterms:created xsi:type="dcterms:W3CDTF">2019-03-28T03:58:09Z</dcterms:created>
  <dcterms:modified xsi:type="dcterms:W3CDTF">2022-10-27T05:47:38Z</dcterms:modified>
</cp:coreProperties>
</file>