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0EE6E7A6-74EE-4EDA-A04B-70178371DC72}" xr6:coauthVersionLast="45" xr6:coauthVersionMax="45" xr10:uidLastSave="{EF1C8C4E-3E31-4F4E-8755-8666EDE69338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<sst xmlns="http://schemas.openxmlformats.org/spreadsheetml/2006/main" count="84" uniqueCount="76">
  <si>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</si>
  <si>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</si>
  <si>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</si>
  <si>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</si>
  <si>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</si>
  <si>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</si>
  <si>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</si>
  <si>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</si>
  <si>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</si>
  <si>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</si>
  <si>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</si>
  <si>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</si>
  <si>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</si>
  <si>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</si>
  <si>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</si>
  <si>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</si>
  <si>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</si>
  <si>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</si>
  <si>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</si>
  <si>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</si>
  <si>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</si>
  <si>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</si>
  <si>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</si>
  <si>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</si>
  <si>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</si>
  <si>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</si>
  <si>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</si>
  <si>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</si>
  <si>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</si>
  <si>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</si>
  <si>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</si>
  <si>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</si>
  <si>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</si>
  <si>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</si>
  <si>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</si>
  <si>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</si>
  <si>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</si>
  <si>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</si>
  <si>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</si>
  <si>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</si>
  <si>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</si>
  <si>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</si>
  <si>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</si>
  <si>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</si>
  <si>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</si>
  <si>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</si>
  <si>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</si>
  <si>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</si>
  <si>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</si>
  <si>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</si>
  <si>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</si>
  <si>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</si>
  <si>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</si>
  <si>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</si>
  <si>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</si>
  <si>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</si>
  <si>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</si>
  <si>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</si>
  <si>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</si>
  <si>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</si>
  <si>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</si>
  <si>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</si>
  <si>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</si>
  <si>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인텔 코어i7-10세대 10700F (코멧레이크S) (정품)</t>
    <phoneticPr fontId="1" type="noConversion"/>
  </si>
  <si>
    <t>건평정보통신 IPLEX Typhoon V2</t>
    <phoneticPr fontId="1" type="noConversion"/>
  </si>
  <si>
    <t>ASRock B460M PRO4 에즈윈</t>
    <phoneticPr fontId="1" type="noConversion"/>
  </si>
  <si>
    <t>삼성전자 DDR4-2666 (8GB)</t>
    <phoneticPr fontId="1" type="noConversion"/>
  </si>
  <si>
    <t>이엠텍 지포스 GTX 1660 SUPER STORM X Dual OC D6 6GB</t>
    <phoneticPr fontId="1" type="noConversion"/>
  </si>
  <si>
    <t>Western Digital WD Blue 3D SSD (500GB)</t>
    <phoneticPr fontId="1" type="noConversion"/>
  </si>
  <si>
    <t>아이구주 HATCH 6 플렉스 메쉬 강화유리 미니 (블랙)</t>
    <phoneticPr fontId="1" type="noConversion"/>
  </si>
  <si>
    <t>GIGABYTE P650B 80PLUS BRONZE 유체베어링</t>
    <phoneticPr fontId="1" type="noConversion"/>
  </si>
  <si>
    <t>Microsoft Windows 10 Home(처음사용자용 한글)</t>
  </si>
  <si>
    <t>김로이</t>
    <phoneticPr fontId="1" type="noConversion"/>
  </si>
  <si>
    <t>010-3718-2733</t>
    <phoneticPr fontId="1" type="noConversion"/>
  </si>
  <si>
    <t>랜카드</t>
    <phoneticPr fontId="1" type="noConversion"/>
  </si>
  <si>
    <t>A2000PX 내장랜카드 5DBI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</si>
</sst>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9" zoomScaleNormal="100" zoomScaleSheetLayoutView="100" zoomScalePageLayoutView="40" workbookViewId="0">
      <selection activeCell="C25" sqref="C25:D25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72</v>
      </c>
      <c r="C1" s="33" t="s">
        <v>44</v>
      </c>
      <c r="D1" s="34"/>
      <c r="E1" s="92"/>
      <c r="F1" s="93"/>
      <c r="G1" s="93"/>
      <c r="H1" s="94"/>
    </row>
    <row r="2" spans="1:9" ht="22.5" customHeight="1">
      <c r="A2" s="15" t="s">
        <v>45</v>
      </c>
      <c r="B2" s="22" t="s">
        <v>73</v>
      </c>
      <c r="C2" s="35"/>
      <c r="D2" s="36"/>
      <c r="E2" s="95"/>
      <c r="F2" s="96"/>
      <c r="G2" s="96"/>
      <c r="H2" s="97"/>
    </row>
    <row r="3" spans="1:9" ht="22.5" customHeight="1">
      <c r="A3" s="15" t="s">
        <v>46</v>
      </c>
      <c r="B3" s="17">
        <f ca="1">TODAY()</f>
        <v>44078</v>
      </c>
      <c r="C3" s="16" t="s">
        <v>47</v>
      </c>
      <c r="D3" s="21">
        <f ca="1">TODAY()</f>
        <v>44078</v>
      </c>
      <c r="E3" s="95"/>
      <c r="F3" s="96"/>
      <c r="G3" s="96"/>
      <c r="H3" s="97"/>
    </row>
    <row r="4" spans="1:9" ht="22.5" customHeight="1">
      <c r="A4" s="14" t="s">
        <v>43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24</v>
      </c>
      <c r="B6" s="105"/>
      <c r="C6" s="59" t="s">
        <v>63</v>
      </c>
      <c r="D6" s="60"/>
      <c r="E6" s="3" t="s">
        <v>6</v>
      </c>
      <c r="F6" s="6">
        <v>440000</v>
      </c>
      <c r="G6" s="3">
        <v>1</v>
      </c>
      <c r="H6" s="6">
        <f>F6*G6</f>
        <v>440000</v>
      </c>
      <c r="I6" s="2"/>
    </row>
    <row r="7" spans="1:9" ht="24" customHeight="1">
      <c r="A7" s="106"/>
      <c r="B7" s="107"/>
      <c r="C7" s="59" t="s">
        <v>64</v>
      </c>
      <c r="D7" s="60"/>
      <c r="E7" s="26" t="s">
        <v>14</v>
      </c>
      <c r="F7" s="6">
        <v>25000</v>
      </c>
      <c r="G7" s="3">
        <v>1</v>
      </c>
      <c r="H7" s="6">
        <f t="shared" ref="H7:H18" si="0">F7*G7</f>
        <v>25000</v>
      </c>
      <c r="I7" s="2"/>
    </row>
    <row r="8" spans="1:9" ht="25.5" customHeight="1">
      <c r="A8" s="106"/>
      <c r="B8" s="107"/>
      <c r="C8" s="59" t="s">
        <v>65</v>
      </c>
      <c r="D8" s="60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37.5" customHeight="1">
      <c r="A9" s="106"/>
      <c r="B9" s="107"/>
      <c r="C9" s="59" t="s">
        <v>66</v>
      </c>
      <c r="D9" s="60"/>
      <c r="E9" s="3" t="s">
        <v>8</v>
      </c>
      <c r="F9" s="6">
        <v>44000</v>
      </c>
      <c r="G9" s="3">
        <v>2</v>
      </c>
      <c r="H9" s="6">
        <f t="shared" si="0"/>
        <v>88000</v>
      </c>
      <c r="I9" s="2"/>
    </row>
    <row r="10" spans="1:9" ht="24" customHeight="1">
      <c r="A10" s="106"/>
      <c r="B10" s="107"/>
      <c r="C10" s="59" t="s">
        <v>67</v>
      </c>
      <c r="D10" s="60"/>
      <c r="E10" s="3" t="s">
        <v>9</v>
      </c>
      <c r="F10" s="6">
        <v>334000</v>
      </c>
      <c r="G10" s="3">
        <v>1</v>
      </c>
      <c r="H10" s="6">
        <f t="shared" si="0"/>
        <v>334000</v>
      </c>
      <c r="I10" s="2"/>
    </row>
    <row r="11" spans="1:9" ht="34.5" customHeight="1">
      <c r="A11" s="106"/>
      <c r="B11" s="107"/>
      <c r="C11" s="61" t="s">
        <v>68</v>
      </c>
      <c r="D11" s="62"/>
      <c r="E11" s="3" t="s">
        <v>10</v>
      </c>
      <c r="F11" s="6">
        <v>82000</v>
      </c>
      <c r="G11" s="3">
        <v>2</v>
      </c>
      <c r="H11" s="6">
        <f t="shared" si="0"/>
        <v>164000</v>
      </c>
      <c r="I11" s="2"/>
    </row>
    <row r="12" spans="1:9" ht="24" customHeight="1">
      <c r="A12" s="106"/>
      <c r="B12" s="107"/>
      <c r="C12" s="59" t="s">
        <v>75</v>
      </c>
      <c r="D12" s="60"/>
      <c r="E12" s="3" t="s">
        <v>74</v>
      </c>
      <c r="F12" s="6">
        <v>40000</v>
      </c>
      <c r="G12" s="3">
        <v>1</v>
      </c>
      <c r="H12" s="6">
        <f t="shared" si="0"/>
        <v>40000</v>
      </c>
      <c r="I12" s="2"/>
    </row>
    <row r="13" spans="1:9" ht="24" customHeight="1">
      <c r="A13" s="106"/>
      <c r="B13" s="107"/>
      <c r="C13" s="48" t="s">
        <v>60</v>
      </c>
      <c r="D13" s="49"/>
      <c r="E13" s="3" t="s">
        <v>11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69</v>
      </c>
      <c r="D14" s="49"/>
      <c r="E14" s="3" t="s">
        <v>12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6"/>
      <c r="B15" s="107"/>
      <c r="C15" s="48" t="s">
        <v>70</v>
      </c>
      <c r="D15" s="49"/>
      <c r="E15" s="3" t="s">
        <v>13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4" customHeight="1">
      <c r="A16" s="106"/>
      <c r="B16" s="107"/>
      <c r="C16" s="55" t="s">
        <v>61</v>
      </c>
      <c r="D16" s="56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48</v>
      </c>
      <c r="E17" s="4" t="s">
        <v>16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71</v>
      </c>
      <c r="D18" s="58"/>
      <c r="E18" s="4" t="s">
        <v>25</v>
      </c>
      <c r="F18" s="7">
        <v>175000</v>
      </c>
      <c r="G18" s="4">
        <v>1</v>
      </c>
      <c r="H18" s="6">
        <f t="shared" si="0"/>
        <v>175000</v>
      </c>
      <c r="I18" s="2"/>
    </row>
    <row r="19" spans="1:9">
      <c r="A19" s="106"/>
      <c r="B19" s="107"/>
      <c r="C19" s="53"/>
      <c r="D19" s="54"/>
      <c r="E19" s="4" t="s">
        <v>59</v>
      </c>
      <c r="F19" s="7"/>
      <c r="G19" s="4"/>
      <c r="H19" s="7"/>
      <c r="I19" s="2"/>
    </row>
    <row r="20" spans="1:9" ht="12.75" customHeight="1">
      <c r="A20" s="106"/>
      <c r="B20" s="107"/>
      <c r="C20" s="41" t="s">
        <v>17</v>
      </c>
      <c r="D20" s="41"/>
      <c r="E20" s="63">
        <f>SUM(H6:H19)</f>
        <v>1562000</v>
      </c>
      <c r="F20" s="63"/>
      <c r="G20" s="29">
        <v>1</v>
      </c>
      <c r="H20" s="103" t="s">
        <v>19</v>
      </c>
      <c r="I20" s="2"/>
    </row>
    <row r="21" spans="1:9" ht="12.75" customHeight="1">
      <c r="A21" s="106"/>
      <c r="B21" s="107"/>
      <c r="C21" s="41"/>
      <c r="D21" s="41"/>
      <c r="E21" s="63">
        <f>E20*G20</f>
        <v>1562000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22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32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19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35</v>
      </c>
      <c r="B35" s="71"/>
      <c r="C35" s="84"/>
      <c r="D35" s="85"/>
      <c r="E35" s="8" t="s">
        <v>4</v>
      </c>
      <c r="F35" s="112">
        <f>SUM(E21,E33)</f>
        <v>1562000</v>
      </c>
      <c r="G35" s="112"/>
      <c r="H35" s="9" t="s">
        <v>19</v>
      </c>
      <c r="I35" s="2"/>
    </row>
    <row r="36" spans="1:9" ht="16.5" customHeight="1">
      <c r="A36" s="70" t="s">
        <v>34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20</v>
      </c>
      <c r="F36" s="110">
        <f>F35*1.1-F35</f>
        <v>156200.00000000023</v>
      </c>
      <c r="G36" s="111"/>
      <c r="H36" s="10"/>
      <c r="I36" s="2"/>
    </row>
    <row r="37" spans="1:9" ht="17.25" customHeight="1">
      <c r="A37" s="70" t="s">
        <v>30</v>
      </c>
      <c r="B37" s="71"/>
      <c r="C37" s="86"/>
      <c r="D37" s="87"/>
      <c r="E37" s="8" t="s">
        <v>29</v>
      </c>
      <c r="F37" s="68" t="s">
        <v>62</v>
      </c>
      <c r="G37" s="69"/>
      <c r="H37" s="32"/>
      <c r="I37" s="2"/>
    </row>
    <row r="38" spans="1:9" ht="19.5" customHeight="1">
      <c r="A38" s="78" t="s">
        <v>31</v>
      </c>
      <c r="B38" s="79"/>
      <c r="C38" s="88">
        <f>SUM(C35:C36)-C37</f>
        <v>0</v>
      </c>
      <c r="D38" s="89"/>
      <c r="E38" s="25" t="s">
        <v>59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21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1770000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23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1562000</v>
      </c>
    </row>
    <row r="5" spans="1:6">
      <c r="A5" t="s">
        <v>42</v>
      </c>
      <c r="B5">
        <f>B4*1.13</f>
        <v>1765059.9999999998</v>
      </c>
    </row>
    <row r="6" spans="1:6">
      <c r="A6" t="s">
        <v>40</v>
      </c>
    </row>
    <row r="7" spans="1:6">
      <c r="A7" t="s">
        <v>18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2020-09-03T07:06:14Z</cp:lastPrinted>
  <dcterms:created xsi:type="dcterms:W3CDTF">2019-03-28T03:58:09Z</dcterms:created>
  <dcterms:modified xsi:type="dcterms:W3CDTF">2020-09-04T02:04:04Z</dcterms:modified>
</cp:coreProperties>
</file>