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EE6E7A6-74EE-4EDA-A04B-70178371DC72}" xr6:coauthVersionLast="45" xr6:coauthVersionMax="45" xr10:uidLastSave="{EF1C8C4E-3E31-4F4E-8755-8666EDE69338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<sst xmlns="http://schemas.openxmlformats.org/spreadsheetml/2006/main" count="84" uniqueCount="76">
  <si>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</si>
  <si>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</si>
  <si>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</si>
  <si>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</si>
  <si>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</si>
  <si>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</si>
  <si>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</si>
  <si>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</si>
  <si>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</si>
  <si>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</si>
  <si>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</si>
  <si>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</si>
  <si>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</si>
  <si>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</si>
  <si>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</si>
  <si>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</si>
  <si>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</si>
  <si>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</si>
  <si>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</si>
  <si>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</si>
  <si>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</si>
  <si>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</si>
  <si>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</si>
  <si>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</si>
  <si>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</si>
  <si>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</si>
  <si>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</si>
  <si>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</si>
  <si>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</si>
  <si>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</si>
  <si>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</si>
  <si>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</si>
  <si>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</si>
  <si>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</si>
  <si>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</si>
  <si>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</si>
  <si>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</si>
  <si>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</si>
  <si>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</si>
  <si>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</si>
  <si>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</si>
  <si>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</si>
  <si>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</si>
  <si>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</si>
  <si>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</si>
  <si>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</si>
  <si>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</si>
  <si>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</si>
  <si>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</si>
  <si>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</si>
  <si>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</si>
  <si>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</si>
  <si>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</si>
  <si>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</si>
  <si>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</si>
  <si>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</si>
  <si>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</si>
  <si>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</si>
  <si>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</si>
  <si>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</si>
  <si>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</si>
  <si>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</si>
  <si>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</si>
  <si>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</si>
  <si>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</si>
  <si>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</si>
  <si>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</si>
  <si>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</si>
  <si>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</si>
  <si>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아이구주 HATCH 6 플렉스 메쉬 강화유리 미니 (블랙)</t>
    <phoneticPr fontId="1" type="noConversion"/>
  </si>
  <si>
    <t>GIGABYTE P650B 80PLUS BRONZE 유체베어링</t>
    <phoneticPr fontId="1" type="noConversion"/>
  </si>
  <si>
    <t>Microsoft Windows 10 Home(처음사용자용 한글)</t>
  </si>
  <si>
    <t>김로이</t>
    <phoneticPr fontId="1" type="noConversion"/>
  </si>
  <si>
    <t>010-3718-2733</t>
    <phoneticPr fontId="1" type="noConversion"/>
  </si>
  <si>
    <t>랜카드</t>
    <phoneticPr fontId="1" type="noConversion"/>
  </si>
  <si>
    <t>A2000PX 내장랜카드 5DBI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</si>
</sst>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5" sqref="C25:D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72</v>
      </c>
      <c r="C1" s="33" t="s">
        <v>44</v>
      </c>
      <c r="D1" s="34"/>
      <c r="E1" s="92"/>
      <c r="F1" s="93"/>
      <c r="G1" s="93"/>
      <c r="H1" s="94"/>
    </row>
    <row r="2" spans="1:9" ht="22.5" customHeight="1">
      <c r="A2" s="15" t="s">
        <v>45</v>
      </c>
      <c r="B2" s="22" t="s">
        <v>73</v>
      </c>
      <c r="C2" s="35"/>
      <c r="D2" s="36"/>
      <c r="E2" s="95"/>
      <c r="F2" s="96"/>
      <c r="G2" s="96"/>
      <c r="H2" s="97"/>
    </row>
    <row r="3" spans="1:9" ht="22.5" customHeight="1">
      <c r="A3" s="15" t="s">
        <v>46</v>
      </c>
      <c r="B3" s="17">
        <f ca="1">TODAY()</f>
        <v>44078</v>
      </c>
      <c r="C3" s="16" t="s">
        <v>47</v>
      </c>
      <c r="D3" s="21">
        <f ca="1">TODAY()</f>
        <v>44078</v>
      </c>
      <c r="E3" s="95"/>
      <c r="F3" s="96"/>
      <c r="G3" s="96"/>
      <c r="H3" s="97"/>
    </row>
    <row r="4" spans="1:9" ht="22.5" customHeight="1">
      <c r="A4" s="14" t="s">
        <v>43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24</v>
      </c>
      <c r="B6" s="105"/>
      <c r="C6" s="59" t="s">
        <v>63</v>
      </c>
      <c r="D6" s="60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106"/>
      <c r="B7" s="107"/>
      <c r="C7" s="59" t="s">
        <v>64</v>
      </c>
      <c r="D7" s="60"/>
      <c r="E7" s="26" t="s">
        <v>14</v>
      </c>
      <c r="F7" s="6">
        <v>25000</v>
      </c>
      <c r="G7" s="3">
        <v>1</v>
      </c>
      <c r="H7" s="6">
        <f t="shared" ref="H7:H18" si="0">F7*G7</f>
        <v>25000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334000</v>
      </c>
      <c r="G10" s="3">
        <v>1</v>
      </c>
      <c r="H10" s="6">
        <f t="shared" si="0"/>
        <v>334000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82000</v>
      </c>
      <c r="G11" s="3">
        <v>2</v>
      </c>
      <c r="H11" s="6">
        <f t="shared" si="0"/>
        <v>164000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74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106"/>
      <c r="B13" s="107"/>
      <c r="C13" s="48" t="s">
        <v>60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13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106"/>
      <c r="B16" s="107"/>
      <c r="C16" s="55" t="s">
        <v>61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71</v>
      </c>
      <c r="D18" s="58"/>
      <c r="E18" s="4" t="s">
        <v>25</v>
      </c>
      <c r="F18" s="7">
        <v>175000</v>
      </c>
      <c r="G18" s="4">
        <v>1</v>
      </c>
      <c r="H18" s="6">
        <f t="shared" si="0"/>
        <v>175000</v>
      </c>
      <c r="I18" s="2"/>
    </row>
    <row r="19" spans="1:9">
      <c r="A19" s="106"/>
      <c r="B19" s="107"/>
      <c r="C19" s="53"/>
      <c r="D19" s="54"/>
      <c r="E19" s="4" t="s">
        <v>59</v>
      </c>
      <c r="F19" s="7"/>
      <c r="G19" s="4"/>
      <c r="H19" s="7"/>
      <c r="I19" s="2"/>
    </row>
    <row r="20" spans="1:9" ht="12.75" customHeight="1">
      <c r="A20" s="106"/>
      <c r="B20" s="107"/>
      <c r="C20" s="41" t="s">
        <v>17</v>
      </c>
      <c r="D20" s="41"/>
      <c r="E20" s="63">
        <f>SUM(H6:H19)</f>
        <v>1562000</v>
      </c>
      <c r="F20" s="63"/>
      <c r="G20" s="29">
        <v>1</v>
      </c>
      <c r="H20" s="103" t="s">
        <v>19</v>
      </c>
      <c r="I20" s="2"/>
    </row>
    <row r="21" spans="1:9" ht="12.75" customHeight="1">
      <c r="A21" s="106"/>
      <c r="B21" s="107"/>
      <c r="C21" s="41"/>
      <c r="D21" s="41"/>
      <c r="E21" s="63">
        <f>E20*G20</f>
        <v>1562000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22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32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19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35</v>
      </c>
      <c r="B35" s="71"/>
      <c r="C35" s="84"/>
      <c r="D35" s="85"/>
      <c r="E35" s="8" t="s">
        <v>4</v>
      </c>
      <c r="F35" s="112">
        <f>SUM(E21,E33)</f>
        <v>1562000</v>
      </c>
      <c r="G35" s="112"/>
      <c r="H35" s="9" t="s">
        <v>19</v>
      </c>
      <c r="I35" s="2"/>
    </row>
    <row r="36" spans="1:9" ht="16.5" customHeight="1">
      <c r="A36" s="70" t="s">
        <v>34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20</v>
      </c>
      <c r="F36" s="110">
        <f>F35*1.1-F35</f>
        <v>156200.00000000023</v>
      </c>
      <c r="G36" s="111"/>
      <c r="H36" s="10"/>
      <c r="I36" s="2"/>
    </row>
    <row r="37" spans="1:9" ht="17.25" customHeight="1">
      <c r="A37" s="70" t="s">
        <v>30</v>
      </c>
      <c r="B37" s="71"/>
      <c r="C37" s="86"/>
      <c r="D37" s="87"/>
      <c r="E37" s="8" t="s">
        <v>29</v>
      </c>
      <c r="F37" s="68" t="s">
        <v>62</v>
      </c>
      <c r="G37" s="69"/>
      <c r="H37" s="32"/>
      <c r="I37" s="2"/>
    </row>
    <row r="38" spans="1:9" ht="19.5" customHeight="1">
      <c r="A38" s="78" t="s">
        <v>31</v>
      </c>
      <c r="B38" s="79"/>
      <c r="C38" s="88">
        <f>SUM(C35:C36)-C37</f>
        <v>0</v>
      </c>
      <c r="D38" s="89"/>
      <c r="E38" s="25" t="s">
        <v>59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21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1770000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23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1562000</v>
      </c>
    </row>
    <row r="5" spans="1:6">
      <c r="A5" t="s">
        <v>42</v>
      </c>
      <c r="B5">
        <f>B4*1.13</f>
        <v>1765059.9999999998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2020-09-03T07:06:14Z</cp:lastPrinted>
  <dcterms:created xsi:type="dcterms:W3CDTF">2019-03-28T03:58:09Z</dcterms:created>
  <dcterms:modified xsi:type="dcterms:W3CDTF">2020-09-04T02:04:04Z</dcterms:modified>
</cp:coreProperties>
</file>