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E72A45D1-34CB-421F-8190-0DD730ED6914}" xr6:coauthVersionLast="45" xr6:coauthVersionMax="45" xr10:uidLastSave="{00000000-0000-0000-0000-000000000000}"/>
  <bookViews>
    <workbookView xWindow="10725" yWindow="900" windowWidth="14355" windowHeight="147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<sst xmlns="http://schemas.openxmlformats.org/spreadsheetml/2006/main" count="86" uniqueCount="78">
  <si>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</si>
  <si>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</si>
  <si>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</si>
  <si>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</si>
  <si>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</si>
  <si>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</si>
  <si>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</si>
  <si>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</si>
  <si>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</si>
  <si>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</si>
  <si>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</si>
  <si>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</si>
  <si>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</si>
  <si>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</si>
  <si>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</si>
  <si>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</si>
  <si>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</si>
  <si>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</si>
  <si>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</si>
  <si>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</si>
  <si>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</si>
  <si>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</si>
  <si>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</si>
  <si>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</si>
  <si>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</si>
  <si>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</si>
  <si>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</si>
  <si>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</si>
  <si>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</si>
  <si>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</si>
  <si>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</si>
  <si>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</si>
  <si>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</si>
  <si>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</si>
  <si>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</si>
  <si>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</si>
  <si>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</si>
  <si>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</si>
  <si>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</si>
  <si>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</si>
  <si>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</si>
  <si>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</si>
  <si>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</si>
  <si>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</si>
  <si>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</si>
  <si>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</si>
  <si>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</si>
  <si>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</si>
  <si>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</si>
  <si>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</si>
  <si>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</si>
  <si>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</si>
  <si>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</si>
  <si>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</si>
  <si>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</si>
  <si>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</si>
  <si>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</si>
  <si>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</si>
  <si>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</si>
  <si>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</si>
  <si>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</si>
  <si>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</si>
  <si>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</si>
  <si>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</si>
  <si>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</si>
  <si>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</si>
  <si>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인텔 코어i3-10세대 10100 (코멧레이크S) (정품)</t>
    <phoneticPr fontId="1" type="noConversion"/>
  </si>
  <si>
    <t>ASRock B460M PRO4 에즈윈</t>
    <phoneticPr fontId="1" type="noConversion"/>
  </si>
  <si>
    <t>삼성전자 DDR4 8G PC4-21300 (정품)</t>
    <phoneticPr fontId="1" type="noConversion"/>
  </si>
  <si>
    <t>HIS 라데온 RX 570 IceQ X2 Turbo D5 4GB</t>
    <phoneticPr fontId="1" type="noConversion"/>
  </si>
  <si>
    <t>Western Digital WD BLACK SN750 M.2 NVMe (250GB)</t>
    <phoneticPr fontId="1" type="noConversion"/>
  </si>
  <si>
    <t>마이크로닉스 Master M60 메쉬 (블랙)</t>
    <phoneticPr fontId="1" type="noConversion"/>
  </si>
  <si>
    <t>마이크로닉스 Classic II 600W +12V Single Rail 85+</t>
    <phoneticPr fontId="1" type="noConversion"/>
  </si>
  <si>
    <t>하드디스크 기존꺼2개정도.. 케이블만</t>
    <phoneticPr fontId="1" type="noConversion"/>
  </si>
  <si>
    <t>포토.프릿지</t>
    <phoneticPr fontId="1" type="noConversion"/>
  </si>
  <si>
    <t>김도형</t>
    <phoneticPr fontId="1" type="noConversion"/>
  </si>
  <si>
    <t>010-9459-2614</t>
    <phoneticPr fontId="1" type="noConversion"/>
  </si>
  <si>
    <t>이체 및 현금영수증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</si>
</sst>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1586752</xdr:colOff>
      <xdr:row>0</xdr:row>
      <xdr:rowOff>0</xdr:rowOff>
    </xdr:from>
    <xdr:to>
      <xdr:col>5</xdr:col>
      <xdr:colOff>502584</xdr:colOff>
      <xdr:row>3</xdr:row>
      <xdr:rowOff>76974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634" y="0"/>
          <a:ext cx="1694891" cy="1007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zoomScale="85" zoomScaleNormal="100" workbookViewId="0">
      <selection activeCell="E14" sqref="E14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62</v>
      </c>
      <c r="B1" s="27" t="s">
        <v>75</v>
      </c>
      <c r="C1" s="33" t="s">
        <v>47</v>
      </c>
      <c r="D1" s="34"/>
      <c r="E1" s="89"/>
      <c r="F1" s="90"/>
      <c r="G1" s="90"/>
      <c r="H1" s="91"/>
    </row>
    <row r="2" spans="1:9" ht="22.5" customHeight="1">
      <c r="A2" s="18" t="s">
        <v>48</v>
      </c>
      <c r="B2" s="26" t="s">
        <v>76</v>
      </c>
      <c r="C2" s="35"/>
      <c r="D2" s="36"/>
      <c r="E2" s="92"/>
      <c r="F2" s="93"/>
      <c r="G2" s="93"/>
      <c r="H2" s="94"/>
    </row>
    <row r="3" spans="1:9" ht="22.5" customHeight="1">
      <c r="A3" s="18" t="s">
        <v>49</v>
      </c>
      <c r="B3" s="20">
        <f ca="1">TODAY()</f>
        <v>44002</v>
      </c>
      <c r="C3" s="19" t="s">
        <v>50</v>
      </c>
      <c r="D3" s="25">
        <f ca="1">TODAY()</f>
        <v>44002</v>
      </c>
      <c r="E3" s="92"/>
      <c r="F3" s="93"/>
      <c r="G3" s="93"/>
      <c r="H3" s="94"/>
    </row>
    <row r="4" spans="1:9" ht="22.5" customHeight="1">
      <c r="A4" s="17" t="s">
        <v>46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27</v>
      </c>
      <c r="B6" s="102"/>
      <c r="C6" s="59" t="s">
        <v>66</v>
      </c>
      <c r="D6" s="60"/>
      <c r="E6" s="3" t="s">
        <v>6</v>
      </c>
      <c r="F6" s="6">
        <v>156000</v>
      </c>
      <c r="G6" s="3">
        <v>1</v>
      </c>
      <c r="H6" s="6">
        <f>F6*G6</f>
        <v>156000</v>
      </c>
      <c r="I6" s="2"/>
    </row>
    <row r="7" spans="1:9" ht="24" customHeight="1">
      <c r="A7" s="103"/>
      <c r="B7" s="104"/>
      <c r="C7" s="59"/>
      <c r="D7" s="60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67</v>
      </c>
      <c r="D8" s="60"/>
      <c r="E8" s="3" t="s">
        <v>7</v>
      </c>
      <c r="F8" s="6">
        <v>126000</v>
      </c>
      <c r="G8" s="3">
        <v>1</v>
      </c>
      <c r="H8" s="6">
        <f t="shared" si="0"/>
        <v>126000</v>
      </c>
      <c r="I8" s="2"/>
    </row>
    <row r="9" spans="1:9" ht="37.5" customHeight="1">
      <c r="A9" s="103"/>
      <c r="B9" s="104"/>
      <c r="C9" s="59" t="s">
        <v>68</v>
      </c>
      <c r="D9" s="60"/>
      <c r="E9" s="3" t="s">
        <v>8</v>
      </c>
      <c r="F9" s="6">
        <v>38000</v>
      </c>
      <c r="G9" s="3">
        <v>2</v>
      </c>
      <c r="H9" s="6">
        <f t="shared" si="0"/>
        <v>76000</v>
      </c>
      <c r="I9" s="2"/>
    </row>
    <row r="10" spans="1:9" ht="24" customHeight="1">
      <c r="A10" s="103"/>
      <c r="B10" s="104"/>
      <c r="C10" s="59" t="s">
        <v>69</v>
      </c>
      <c r="D10" s="60"/>
      <c r="E10" s="3" t="s">
        <v>9</v>
      </c>
      <c r="F10" s="6">
        <v>166000</v>
      </c>
      <c r="G10" s="3">
        <v>1</v>
      </c>
      <c r="H10" s="6">
        <f t="shared" si="0"/>
        <v>166000</v>
      </c>
      <c r="I10" s="2"/>
    </row>
    <row r="11" spans="1:9" ht="34.5" customHeight="1">
      <c r="A11" s="103"/>
      <c r="B11" s="104"/>
      <c r="C11" s="59" t="s">
        <v>70</v>
      </c>
      <c r="D11" s="60"/>
      <c r="E11" s="3" t="s">
        <v>10</v>
      </c>
      <c r="F11" s="6">
        <v>78000</v>
      </c>
      <c r="G11" s="3">
        <v>1</v>
      </c>
      <c r="H11" s="6">
        <f t="shared" si="0"/>
        <v>78000</v>
      </c>
      <c r="I11" s="2"/>
    </row>
    <row r="12" spans="1:9" ht="24" customHeight="1">
      <c r="A12" s="103"/>
      <c r="B12" s="104"/>
      <c r="C12" s="59" t="s">
        <v>73</v>
      </c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3"/>
      <c r="B13" s="104"/>
      <c r="C13" s="48" t="s">
        <v>65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71</v>
      </c>
      <c r="D14" s="49"/>
      <c r="E14" s="3" t="s">
        <v>13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103"/>
      <c r="B15" s="104"/>
      <c r="C15" s="48" t="s">
        <v>72</v>
      </c>
      <c r="D15" s="49"/>
      <c r="E15" s="3" t="s">
        <v>14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4" customHeight="1">
      <c r="A16" s="103"/>
      <c r="B16" s="104"/>
      <c r="C16" s="55" t="s">
        <v>65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51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59</v>
      </c>
      <c r="D18" s="58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 t="s">
        <v>74</v>
      </c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752000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752000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0"/>
      <c r="C25" s="50"/>
      <c r="D25" s="49"/>
      <c r="E25" s="3" t="s">
        <v>63</v>
      </c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50"/>
      <c r="D26" s="49"/>
      <c r="E26" s="5" t="s">
        <v>26</v>
      </c>
      <c r="F26" s="6"/>
      <c r="G26" s="3"/>
      <c r="H26" s="6">
        <f t="shared" si="1"/>
        <v>0</v>
      </c>
      <c r="I26" s="2"/>
    </row>
    <row r="27" spans="1:9">
      <c r="A27" s="71"/>
      <c r="B27" s="72"/>
      <c r="C27" s="51"/>
      <c r="D27" s="52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1"/>
      <c r="B28" s="72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35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38</v>
      </c>
      <c r="B35" s="68"/>
      <c r="C35" s="81"/>
      <c r="D35" s="82"/>
      <c r="E35" s="8" t="s">
        <v>4</v>
      </c>
      <c r="F35" s="109">
        <f>SUM(E21,E33)</f>
        <v>752000</v>
      </c>
      <c r="G35" s="109"/>
      <c r="H35" s="9" t="s">
        <v>20</v>
      </c>
      <c r="I35" s="2"/>
    </row>
    <row r="36" spans="1:9" ht="16.5" customHeight="1">
      <c r="A36" s="67" t="s">
        <v>37</v>
      </c>
      <c r="B36" s="68"/>
      <c r="C36" s="79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0"/>
      <c r="E36" s="8" t="s">
        <v>21</v>
      </c>
      <c r="F36" s="107">
        <f>F35*1.1-F35</f>
        <v>75200.000000000116</v>
      </c>
      <c r="G36" s="108"/>
      <c r="H36" s="10"/>
      <c r="I36" s="2"/>
    </row>
    <row r="37" spans="1:9" ht="17.25" customHeight="1">
      <c r="A37" s="67" t="s">
        <v>33</v>
      </c>
      <c r="B37" s="68"/>
      <c r="C37" s="83"/>
      <c r="D37" s="84"/>
      <c r="E37" s="8" t="s">
        <v>32</v>
      </c>
      <c r="F37" s="65" t="s">
        <v>77</v>
      </c>
      <c r="G37" s="66"/>
      <c r="H37" s="11"/>
      <c r="I37" s="2"/>
    </row>
    <row r="38" spans="1:9" ht="19.5" customHeight="1">
      <c r="A38" s="75" t="s">
        <v>34</v>
      </c>
      <c r="B38" s="76"/>
      <c r="C38" s="85">
        <f>SUM(C35:C36)-C37</f>
        <v>0</v>
      </c>
      <c r="D38" s="86"/>
      <c r="E38" s="29" t="s">
        <v>64</v>
      </c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827200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39</v>
      </c>
      <c r="D1" s="13" t="s">
        <v>41</v>
      </c>
      <c r="E1" s="31" t="s">
        <v>61</v>
      </c>
      <c r="F1" s="31"/>
    </row>
    <row r="2" spans="1:6">
      <c r="A2" t="s">
        <v>29</v>
      </c>
      <c r="B2" t="s">
        <v>20</v>
      </c>
      <c r="C2" t="s">
        <v>44</v>
      </c>
      <c r="D2" t="s">
        <v>40</v>
      </c>
    </row>
    <row r="3" spans="1:6">
      <c r="A3" t="s">
        <v>30</v>
      </c>
      <c r="B3" t="s">
        <v>36</v>
      </c>
      <c r="D3" s="16" t="s">
        <v>42</v>
      </c>
    </row>
    <row r="4" spans="1:6">
      <c r="A4" t="s">
        <v>31</v>
      </c>
      <c r="B4" s="12">
        <f>Sheet1!F35-(Sheet1!C35)</f>
        <v>752000</v>
      </c>
    </row>
    <row r="5" spans="1:6">
      <c r="A5" t="s">
        <v>45</v>
      </c>
      <c r="B5">
        <f>B4*1.13</f>
        <v>849759.99999999988</v>
      </c>
    </row>
    <row r="6" spans="1:6">
      <c r="A6" t="s">
        <v>43</v>
      </c>
    </row>
    <row r="7" spans="1:6">
      <c r="A7" t="s">
        <v>19</v>
      </c>
      <c r="B7" s="12">
        <v>60000</v>
      </c>
    </row>
    <row r="8" spans="1:6">
      <c r="A8" t="s">
        <v>54</v>
      </c>
      <c r="B8" s="12">
        <v>70000</v>
      </c>
    </row>
    <row r="9" spans="1:6">
      <c r="A9" t="s">
        <v>52</v>
      </c>
      <c r="B9" s="12">
        <v>80000</v>
      </c>
    </row>
    <row r="10" spans="1:6">
      <c r="A10" t="s">
        <v>53</v>
      </c>
      <c r="B10" s="12">
        <v>100000</v>
      </c>
    </row>
    <row r="11" spans="1:6">
      <c r="A11" t="s">
        <v>56</v>
      </c>
      <c r="B11" s="12">
        <v>151200</v>
      </c>
    </row>
    <row r="12" spans="1:6">
      <c r="A12" t="s">
        <v>55</v>
      </c>
      <c r="B12" s="12">
        <v>188000</v>
      </c>
    </row>
    <row r="13" spans="1:6">
      <c r="A13" t="s">
        <v>57</v>
      </c>
      <c r="B13" s="12">
        <v>194290</v>
      </c>
    </row>
    <row r="14" spans="1:6">
      <c r="A14" t="s">
        <v>58</v>
      </c>
      <c r="B14" s="12">
        <v>359000</v>
      </c>
    </row>
    <row r="15" spans="1:6">
      <c r="A15" t="s">
        <v>60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2020-06-20T04:59:12Z</cp:lastPrinted>
  <dcterms:created xsi:type="dcterms:W3CDTF">2019-03-28T03:58:09Z</dcterms:created>
  <dcterms:modified xsi:type="dcterms:W3CDTF">2020-06-20T05:02:09Z</dcterms:modified>
</cp:coreProperties>
</file>