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D97D3D2-A15D-46AA-A614-052C82F7303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<sst xmlns="http://schemas.openxmlformats.org/spreadsheetml/2006/main" count="82" uniqueCount="74">
  <si>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</si>
  <si>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</si>
  <si>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</si>
  <si>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</si>
  <si>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</si>
  <si>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</si>
  <si>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</si>
  <si>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</si>
  <si>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</si>
  <si>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</si>
  <si>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</si>
  <si>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</si>
  <si>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</si>
  <si>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</si>
  <si>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</si>
  <si>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</si>
  <si>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</si>
  <si>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</si>
  <si>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</si>
  <si>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</si>
  <si>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</si>
  <si>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</si>
  <si>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</si>
  <si>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</si>
  <si>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</si>
  <si>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</si>
  <si>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</si>
  <si>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</si>
  <si>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</si>
  <si>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</si>
  <si>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</si>
  <si>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</si>
  <si>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</si>
  <si>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</si>
  <si>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</si>
  <si>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</si>
  <si>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</si>
  <si>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</si>
  <si>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</si>
  <si>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</si>
  <si>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</si>
  <si>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</si>
  <si>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</si>
  <si>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</si>
  <si>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</si>
  <si>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</si>
  <si>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</si>
  <si>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</si>
  <si>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</si>
  <si>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</si>
  <si>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</si>
  <si>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</si>
  <si>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</si>
  <si>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</si>
  <si>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</si>
  <si>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</si>
  <si>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</si>
  <si>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</si>
  <si>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</si>
  <si>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</si>
  <si>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</si>
  <si>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</si>
  <si>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</si>
  <si>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</si>
  <si>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펜티엄 골드 G6400 (코멧레이크S) (정품)</t>
    <phoneticPr fontId="1" type="noConversion"/>
  </si>
  <si>
    <t>인텔 정품쿨러</t>
    <phoneticPr fontId="1" type="noConversion"/>
  </si>
  <si>
    <t>ASRock H410M-HDV</t>
    <phoneticPr fontId="1" type="noConversion"/>
  </si>
  <si>
    <t>삼성전자 DDR4 8G PC4-21300 (정품)</t>
    <phoneticPr fontId="1" type="noConversion"/>
  </si>
  <si>
    <t>인텔 UHD 610 내장</t>
    <phoneticPr fontId="1" type="noConversion"/>
  </si>
  <si>
    <t>120GB</t>
    <phoneticPr fontId="1" type="noConversion"/>
  </si>
  <si>
    <t>Western Digital WD BLUE 7200/64M (WD10EZEX, 1TB)</t>
    <phoneticPr fontId="1" type="noConversion"/>
  </si>
  <si>
    <t>COOLMAX 가성비 NO.2</t>
    <phoneticPr fontId="1" type="noConversion"/>
  </si>
  <si>
    <t>잘만 정격500W A/S 3년</t>
    <phoneticPr fontId="1" type="noConversion"/>
  </si>
  <si>
    <t>금동영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</si>
</sst>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60</v>
      </c>
      <c r="B1" s="27" t="s">
        <v>73</v>
      </c>
      <c r="C1" s="93" t="s">
        <v>45</v>
      </c>
      <c r="D1" s="94"/>
      <c r="E1" s="43"/>
      <c r="F1" s="44"/>
      <c r="G1" s="44"/>
      <c r="H1" s="45"/>
    </row>
    <row r="2" spans="1:9" ht="22.5" customHeight="1">
      <c r="A2" s="18" t="s">
        <v>46</v>
      </c>
      <c r="B2" s="26">
        <v>1042114298</v>
      </c>
      <c r="C2" s="95"/>
      <c r="D2" s="96"/>
      <c r="E2" s="46"/>
      <c r="F2" s="47"/>
      <c r="G2" s="47"/>
      <c r="H2" s="48"/>
    </row>
    <row r="3" spans="1:9" ht="22.5" customHeight="1">
      <c r="A3" s="18" t="s">
        <v>47</v>
      </c>
      <c r="B3" s="20">
        <f ca="1">TODAY()</f>
        <v>44031</v>
      </c>
      <c r="C3" s="19" t="s">
        <v>48</v>
      </c>
      <c r="D3" s="25"/>
      <c r="E3" s="46"/>
      <c r="F3" s="47"/>
      <c r="G3" s="47"/>
      <c r="H3" s="48"/>
    </row>
    <row r="4" spans="1:9" ht="22.5" customHeight="1">
      <c r="A4" s="17" t="s">
        <v>44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90000</v>
      </c>
      <c r="G6" s="3">
        <v>1</v>
      </c>
      <c r="H6" s="6">
        <f>F6*G6</f>
        <v>90000</v>
      </c>
      <c r="I6" s="2"/>
    </row>
    <row r="7" spans="1:9" ht="25.5" customHeight="1">
      <c r="A7" s="57"/>
      <c r="B7" s="58"/>
      <c r="C7" s="63" t="s">
        <v>65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 t="s">
        <v>70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62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71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72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62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57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/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/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/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36</v>
      </c>
      <c r="B35" s="76"/>
      <c r="C35" s="85"/>
      <c r="D35" s="86"/>
      <c r="E35" s="8" t="s">
        <v>4</v>
      </c>
      <c r="F35" s="67">
        <f>SUM(E21,E33)</f>
        <v>440000</v>
      </c>
      <c r="G35" s="67"/>
      <c r="H35" s="9" t="s">
        <v>20</v>
      </c>
      <c r="I35" s="2"/>
    </row>
    <row r="36" spans="1:9" ht="16.5" customHeight="1">
      <c r="A36" s="75" t="s">
        <v>35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44000.000000000058</v>
      </c>
      <c r="G36" s="66"/>
      <c r="H36" s="10"/>
      <c r="I36" s="2"/>
    </row>
    <row r="37" spans="1:9" ht="17.25" customHeight="1">
      <c r="A37" s="75" t="s">
        <v>31</v>
      </c>
      <c r="B37" s="76"/>
      <c r="C37" s="37"/>
      <c r="D37" s="38"/>
      <c r="E37" s="8" t="s">
        <v>30</v>
      </c>
      <c r="F37" s="69" t="s">
        <v>63</v>
      </c>
      <c r="G37" s="70"/>
      <c r="H37" s="1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9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3" t="s">
        <v>39</v>
      </c>
      <c r="E1" s="31" t="s">
        <v>59</v>
      </c>
      <c r="F1" s="31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6" t="s">
        <v>40</v>
      </c>
    </row>
    <row r="4" spans="1:6">
      <c r="A4" t="s">
        <v>29</v>
      </c>
      <c r="B4" s="12">
        <f>Sheet1!F35-(Sheet1!C35)</f>
        <v>440000</v>
      </c>
    </row>
    <row r="5" spans="1:6">
      <c r="A5" t="s">
        <v>43</v>
      </c>
      <c r="B5">
        <f>B4*1.13</f>
        <v>497199.99999999994</v>
      </c>
    </row>
    <row r="6" spans="1:6">
      <c r="A6" t="s">
        <v>41</v>
      </c>
    </row>
    <row r="7" spans="1:6">
      <c r="A7" t="s">
        <v>19</v>
      </c>
      <c r="B7" s="12">
        <v>60000</v>
      </c>
    </row>
    <row r="8" spans="1:6">
      <c r="A8" t="s">
        <v>52</v>
      </c>
      <c r="B8" s="12">
        <v>70000</v>
      </c>
    </row>
    <row r="9" spans="1:6">
      <c r="A9" t="s">
        <v>50</v>
      </c>
      <c r="B9" s="12">
        <v>80000</v>
      </c>
    </row>
    <row r="10" spans="1:6">
      <c r="A10" t="s">
        <v>51</v>
      </c>
      <c r="B10" s="12">
        <v>100000</v>
      </c>
    </row>
    <row r="11" spans="1:6">
      <c r="A11" t="s">
        <v>54</v>
      </c>
      <c r="B11" s="12">
        <v>151200</v>
      </c>
    </row>
    <row r="12" spans="1:6">
      <c r="A12" t="s">
        <v>53</v>
      </c>
      <c r="B12" s="12">
        <v>188000</v>
      </c>
    </row>
    <row r="13" spans="1:6">
      <c r="A13" t="s">
        <v>55</v>
      </c>
      <c r="B13" s="12">
        <v>194290</v>
      </c>
    </row>
    <row r="14" spans="1:6">
      <c r="A14" t="s">
        <v>56</v>
      </c>
      <c r="B14" s="12">
        <v>359000</v>
      </c>
    </row>
    <row r="15" spans="1:6">
      <c r="A15" t="s">
        <v>58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2020-07-19T04:10:50Z</dcterms:modified>
</cp:coreProperties>
</file>