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7C3EA9A2-9E6F-41F0-804D-9D355DAF265F}" xr6:coauthVersionLast="47" xr6:coauthVersionMax="47" xr10:uidLastSave="{75075761-5F8C-45CF-8A75-F2559EA22F7C}"/>
  <bookViews>
    <workbookView xWindow="13740" yWindow="0" windowWidth="15060" windowHeight="1515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<sst xmlns="http://schemas.openxmlformats.org/spreadsheetml/2006/main" count="108" uniqueCount="92">
  <si>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</si>
  <si>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</si>
  <si>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</si>
  <si>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</si>
  <si>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</si>
  <si>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</si>
  <si>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</si>
  <si>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</si>
  <si>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</si>
  <si>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</si>
  <si>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</si>
  <si>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</si>
  <si>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</si>
  <si>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</si>
  <si>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</si>
  <si>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</si>
  <si>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</si>
  <si>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</si>
  <si>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</si>
  <si>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</si>
  <si>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</si>
  <si>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</si>
  <si>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</si>
  <si>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</si>
  <si>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</si>
  <si>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</si>
  <si>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</si>
  <si>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</si>
  <si>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</si>
  <si>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</si>
  <si>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</si>
  <si>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</si>
  <si>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</si>
  <si>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</si>
  <si>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</si>
  <si>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</si>
  <si>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</si>
  <si>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</si>
  <si>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</si>
  <si>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</si>
  <si>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</si>
  <si>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</si>
  <si>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</si>
  <si>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</si>
  <si>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</si>
  <si>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</si>
  <si>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</si>
  <si>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</si>
  <si>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</si>
  <si>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</si>
  <si>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</si>
  <si>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</si>
  <si>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</si>
  <si>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</si>
  <si>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</si>
  <si>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</si>
  <si>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</si>
  <si>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</si>
  <si>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</si>
  <si>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</si>
  <si>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</si>
  <si>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</si>
  <si>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</si>
  <si>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</si>
  <si>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</si>
  <si>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</si>
  <si>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</si>
  <si>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</si>
  <si>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</si>
  <si>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</si>
  <si>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</si>
  <si>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</si>
  <si>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</si>
  <si>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</si>
  <si>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</si>
  <si>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</si>
  <si>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</si>
  <si>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인텔 코어i5-12세대 12400F (엘더레이크) (정품)</t>
    <phoneticPr fontId="1" type="noConversion"/>
  </si>
  <si>
    <t>MSI PRO H610M-B DDR4</t>
    <phoneticPr fontId="1" type="noConversion"/>
  </si>
  <si>
    <t>삼성전자 DDR4-3200 (16GB)</t>
    <phoneticPr fontId="1" type="noConversion"/>
  </si>
  <si>
    <t>MSI 지포스 GTX 1650 벤투스 S OC D6 4GB</t>
    <phoneticPr fontId="1" type="noConversion"/>
  </si>
  <si>
    <t>Western Digital WD BLACK SN770 M.2 NVMe (500GB)</t>
    <phoneticPr fontId="1" type="noConversion"/>
  </si>
  <si>
    <t>Western Digital WD BLUE 7200/256M (WD20EZBX, 2TB)</t>
    <phoneticPr fontId="1" type="noConversion"/>
  </si>
  <si>
    <t>아이구주 HATCH 2 소이 (블랙)</t>
    <phoneticPr fontId="1" type="noConversion"/>
  </si>
  <si>
    <t>마이크로닉스 Classic II 풀체인지 500W 80PLUS BRONZE 230V EU</t>
    <phoneticPr fontId="1" type="noConversion"/>
  </si>
  <si>
    <t>인텔정품쿨러</t>
    <phoneticPr fontId="1" type="noConversion"/>
  </si>
  <si>
    <t>곽선미</t>
    <phoneticPr fontId="1" type="noConversion"/>
  </si>
  <si>
    <t>010-5039-9416
010-4206-8329</t>
    <phoneticPr fontId="1" type="noConversion"/>
  </si>
  <si>
    <t>마우스패드</t>
    <phoneticPr fontId="1" type="noConversion"/>
  </si>
  <si>
    <t>큐닉스 키보드합본셋트 서비스</t>
    <phoneticPr fontId="1" type="noConversion"/>
  </si>
  <si>
    <t>마우스패드 서비스</t>
    <phoneticPr fontId="1" type="noConversion"/>
  </si>
  <si>
    <t>키보드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</si>
</sst>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6" t="s">
        <v>58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 t="s">
        <v>87</v>
      </c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44849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77</v>
      </c>
      <c r="D6" s="54"/>
      <c r="E6" s="3" t="s">
        <v>6</v>
      </c>
      <c r="F6" s="6">
        <v>295000</v>
      </c>
      <c r="G6" s="3">
        <v>1</v>
      </c>
      <c r="H6" s="6">
        <f>F6*G6</f>
        <v>295000</v>
      </c>
      <c r="I6" s="2"/>
    </row>
    <row r="7" spans="1:9" ht="24" customHeight="1">
      <c r="A7" s="67"/>
      <c r="B7" s="68"/>
      <c r="C7" s="53" t="s">
        <v>85</v>
      </c>
      <c r="D7" s="54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7"/>
      <c r="B8" s="68"/>
      <c r="C8" s="119" t="s">
        <v>78</v>
      </c>
      <c r="D8" s="120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7"/>
      <c r="B9" s="68"/>
      <c r="C9" s="53" t="s">
        <v>79</v>
      </c>
      <c r="D9" s="54"/>
      <c r="E9" s="3" t="s">
        <v>8</v>
      </c>
      <c r="F9" s="6">
        <v>67000</v>
      </c>
      <c r="G9" s="3">
        <v>1</v>
      </c>
      <c r="H9" s="6">
        <f t="shared" si="0"/>
        <v>67000</v>
      </c>
      <c r="I9" s="2"/>
    </row>
    <row r="10" spans="1:9" ht="24" customHeight="1">
      <c r="A10" s="67"/>
      <c r="B10" s="68"/>
      <c r="C10" s="53" t="s">
        <v>80</v>
      </c>
      <c r="D10" s="54"/>
      <c r="E10" s="3" t="s">
        <v>9</v>
      </c>
      <c r="F10" s="6">
        <v>246000</v>
      </c>
      <c r="G10" s="3">
        <v>1</v>
      </c>
      <c r="H10" s="6">
        <f t="shared" si="0"/>
        <v>246000</v>
      </c>
      <c r="I10" s="2"/>
    </row>
    <row r="11" spans="1:9" ht="24" customHeight="1">
      <c r="A11" s="67"/>
      <c r="B11" s="68"/>
      <c r="C11" s="55"/>
      <c r="D11" s="56"/>
      <c r="E11" s="3" t="s">
        <v>61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81</v>
      </c>
      <c r="D12" s="54"/>
      <c r="E12" s="3" t="s">
        <v>10</v>
      </c>
      <c r="F12" s="6">
        <v>84000</v>
      </c>
      <c r="G12" s="3">
        <v>1</v>
      </c>
      <c r="H12" s="6">
        <f t="shared" si="0"/>
        <v>84000</v>
      </c>
      <c r="I12" s="2"/>
    </row>
    <row r="13" spans="1:9" ht="24" customHeight="1">
      <c r="A13" s="67"/>
      <c r="B13" s="68"/>
      <c r="C13" s="47" t="s">
        <v>82</v>
      </c>
      <c r="D13" s="48"/>
      <c r="E13" s="3" t="s">
        <v>54</v>
      </c>
      <c r="F13" s="6">
        <v>70000</v>
      </c>
      <c r="G13" s="3">
        <v>1</v>
      </c>
      <c r="H13" s="6">
        <f t="shared" si="0"/>
        <v>70000</v>
      </c>
      <c r="I13" s="2"/>
    </row>
    <row r="14" spans="1:9" ht="29.25" customHeight="1">
      <c r="A14" s="67"/>
      <c r="B14" s="68"/>
      <c r="C14" s="47" t="s">
        <v>83</v>
      </c>
      <c r="D14" s="48"/>
      <c r="E14" s="3" t="s">
        <v>11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67"/>
      <c r="B15" s="68"/>
      <c r="C15" s="47" t="s">
        <v>84</v>
      </c>
      <c r="D15" s="48"/>
      <c r="E15" s="3" t="s">
        <v>12</v>
      </c>
      <c r="F15" s="6">
        <v>54000</v>
      </c>
      <c r="G15" s="3">
        <v>1</v>
      </c>
      <c r="H15" s="6">
        <f t="shared" si="0"/>
        <v>54000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60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51</v>
      </c>
      <c r="F19" s="7">
        <v>3000</v>
      </c>
      <c r="G19" s="4">
        <v>-1</v>
      </c>
      <c r="H19" s="6">
        <f t="shared" si="0"/>
        <v>-3000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1000000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1000000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 t="s">
        <v>89</v>
      </c>
      <c r="D24" s="48"/>
      <c r="E24" s="5" t="s">
        <v>91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0"/>
      <c r="B25" s="91"/>
      <c r="C25" s="87" t="s">
        <v>90</v>
      </c>
      <c r="D25" s="48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2"/>
      <c r="B26" s="93"/>
      <c r="C26" s="8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1000000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100000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62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1100000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59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704D0-7E52-46C3-B910-B15C5B2D06AC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72</v>
      </c>
      <c r="B3" s="111"/>
      <c r="C3" s="111"/>
      <c r="E3" t="s">
        <v>65</v>
      </c>
      <c r="F3">
        <f>Sheet1!F35</f>
        <v>1000000</v>
      </c>
    </row>
    <row r="4" spans="1:7">
      <c r="A4" t="s">
        <v>71</v>
      </c>
      <c r="B4" s="30" t="s">
        <v>69</v>
      </c>
      <c r="C4" s="32"/>
      <c r="D4" t="s">
        <v>66</v>
      </c>
    </row>
    <row r="5" spans="1:7">
      <c r="B5" t="s">
        <v>19</v>
      </c>
      <c r="C5">
        <v>1.1000000000000001</v>
      </c>
      <c r="D5" t="s">
        <v>67</v>
      </c>
    </row>
    <row r="6" spans="1:7">
      <c r="B6" t="s">
        <v>64</v>
      </c>
      <c r="C6" s="33">
        <f>(F3-C4)*C5</f>
        <v>1100000</v>
      </c>
      <c r="D6" t="s">
        <v>68</v>
      </c>
    </row>
    <row r="8" spans="1:7">
      <c r="A8" s="111" t="s">
        <v>73</v>
      </c>
      <c r="B8" s="111"/>
      <c r="C8" s="111"/>
    </row>
    <row r="9" spans="1:7">
      <c r="A9" t="s">
        <v>71</v>
      </c>
      <c r="B9" s="31" t="s">
        <v>70</v>
      </c>
      <c r="C9" s="34"/>
      <c r="D9" t="s">
        <v>66</v>
      </c>
      <c r="G9" s="33">
        <f>((F3*C10)-C9)/C10</f>
        <v>999999.99999999988</v>
      </c>
    </row>
    <row r="10" spans="1:7">
      <c r="B10" t="s">
        <v>19</v>
      </c>
      <c r="C10">
        <v>1.1000000000000001</v>
      </c>
      <c r="D10" t="s">
        <v>67</v>
      </c>
    </row>
    <row r="11" spans="1:7">
      <c r="B11" t="s">
        <v>63</v>
      </c>
      <c r="C11" s="33">
        <f>ROUND(G9,-3)</f>
        <v>1000000</v>
      </c>
      <c r="D11" t="s">
        <v>68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76</v>
      </c>
      <c r="D2" t="s">
        <v>34</v>
      </c>
    </row>
    <row r="3" spans="1:5">
      <c r="A3" t="s">
        <v>24</v>
      </c>
      <c r="B3" t="s">
        <v>30</v>
      </c>
      <c r="C3" s="20" t="s">
        <v>75</v>
      </c>
      <c r="D3" s="13" t="s">
        <v>36</v>
      </c>
    </row>
    <row r="4" spans="1:5">
      <c r="A4" t="s">
        <v>25</v>
      </c>
      <c r="B4" s="11">
        <f>Sheet1!F35-(Sheet1!C35)</f>
        <v>1000000</v>
      </c>
    </row>
    <row r="5" spans="1:5">
      <c r="A5" t="s">
        <v>74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2022-10-15T02:25:26Z</cp:lastPrinted>
  <dcterms:created xsi:type="dcterms:W3CDTF">2019-03-28T03:58:09Z</dcterms:created>
  <dcterms:modified xsi:type="dcterms:W3CDTF">2022-10-15T08:45:55Z</dcterms:modified>
</cp:coreProperties>
</file>