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CC87036-7D54-4B3D-8ACC-020FA85F330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C33" i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B41" i="1" s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<sst xmlns="http://schemas.openxmlformats.org/spreadsheetml/2006/main" count="108" uniqueCount="92">
  <si>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</si>
  <si>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</si>
  <si>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</si>
  <si>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</si>
  <si>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</si>
  <si>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</si>
  <si>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</si>
  <si>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</si>
  <si>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</si>
  <si>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</si>
  <si>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</si>
  <si>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</si>
  <si>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</si>
  <si>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</si>
  <si>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</si>
  <si>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</si>
  <si>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</si>
  <si>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</si>
  <si>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</si>
  <si>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</si>
  <si>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</si>
  <si>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</si>
  <si>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</si>
  <si>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</si>
  <si>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</si>
  <si>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</si>
  <si>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</si>
  <si>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</si>
  <si>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</si>
  <si>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</si>
  <si>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</si>
  <si>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</si>
  <si>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</si>
  <si>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</si>
  <si>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</si>
  <si>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</si>
  <si>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</si>
  <si>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</si>
  <si>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</si>
  <si>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</si>
  <si>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</si>
  <si>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</si>
  <si>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</si>
  <si>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</si>
  <si>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</si>
  <si>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</si>
  <si>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</si>
  <si>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</si>
  <si>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</si>
  <si>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</si>
  <si>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</si>
  <si>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</si>
  <si>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</si>
  <si>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</si>
  <si>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</si>
  <si>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</si>
  <si>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</si>
  <si>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</si>
  <si>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</si>
  <si>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</si>
  <si>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</si>
  <si>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</si>
  <si>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</si>
  <si>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</si>
  <si>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</si>
  <si>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</si>
  <si>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</si>
  <si>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</si>
  <si>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</si>
  <si>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</si>
  <si>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</si>
  <si>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</si>
  <si>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</si>
  <si>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</si>
  <si>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</si>
  <si>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</si>
  <si>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</si>
  <si>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</si>
  <si>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DEEPCOOL GAMMAXX 400 XT (WHITE)</t>
    <phoneticPr fontId="1" type="noConversion"/>
  </si>
  <si>
    <t>MSI PRO H610M-B DDR4</t>
    <phoneticPr fontId="1" type="noConversion"/>
  </si>
  <si>
    <t>삼성전자 DDR4-3200 (8GB)</t>
    <phoneticPr fontId="1" type="noConversion"/>
  </si>
  <si>
    <t>ASUS DUAL 지포스 RTX 3060 O12G OC D6 12GB</t>
    <phoneticPr fontId="1" type="noConversion"/>
  </si>
  <si>
    <t>SK하이닉스 Gold P31 M.2 NVMe (500GB)</t>
    <phoneticPr fontId="1" type="noConversion"/>
  </si>
  <si>
    <t>매입</t>
    <phoneticPr fontId="1" type="noConversion"/>
  </si>
  <si>
    <t>인텔 I5 8500</t>
    <phoneticPr fontId="1" type="noConversion"/>
  </si>
  <si>
    <t>메인보드 B360</t>
    <phoneticPr fontId="1" type="noConversion"/>
  </si>
  <si>
    <t>그래픽카드 GTX1060</t>
    <phoneticPr fontId="1" type="noConversion"/>
  </si>
  <si>
    <t>램 DDR4 8G 2개</t>
    <phoneticPr fontId="1" type="noConversion"/>
  </si>
  <si>
    <t>매입합계</t>
    <phoneticPr fontId="1" type="noConversion"/>
  </si>
  <si>
    <t>현금+카드</t>
  </si>
  <si>
    <t>고민수</t>
    <phoneticPr fontId="1" type="noConversion"/>
  </si>
  <si>
    <t>010-3597-9372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</si>
</sst>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91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44904</v>
      </c>
      <c r="C3" s="15" t="s">
        <v>41</v>
      </c>
      <c r="D3" s="18">
        <v>44904</v>
      </c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77</v>
      </c>
      <c r="D6" s="61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3"/>
      <c r="B7" s="104"/>
      <c r="C7" s="60" t="s">
        <v>78</v>
      </c>
      <c r="D7" s="61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469000</v>
      </c>
      <c r="G10" s="3">
        <v>1</v>
      </c>
      <c r="H10" s="6">
        <f t="shared" si="0"/>
        <v>469000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79000</v>
      </c>
      <c r="G12" s="3">
        <v>1</v>
      </c>
      <c r="H12" s="6">
        <f t="shared" si="0"/>
        <v>79000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/>
      <c r="D14" s="92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91"/>
      <c r="D15" s="92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1017000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1017000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76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현금+카드(VAT포함)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>
        <f>IF(F37="카드+현금",Sheet3!C11,IF(F37="현금+카드",Sheet3!C4))</f>
        <v>500000</v>
      </c>
      <c r="D35" s="84"/>
      <c r="E35" s="8" t="s">
        <v>4</v>
      </c>
      <c r="F35" s="66">
        <f>SUM(E21,E33)</f>
        <v>1017000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>
        <f>IF(F37="카드+현금",Sheet3!C9,IF(F37="현금+카드",Sheet3!C6))</f>
        <v>568700</v>
      </c>
      <c r="D36" s="82"/>
      <c r="E36" s="8" t="s">
        <v>19</v>
      </c>
      <c r="F36" s="64">
        <f>F35*1.1-F35</f>
        <v>101700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89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7" s="2"/>
    </row>
    <row r="38" spans="1:9" ht="19.5" customHeight="1">
      <c r="A38" s="36" t="s">
        <v>28</v>
      </c>
      <c r="B38" s="37"/>
      <c r="C38" s="42">
        <f>SUM(C35:C36)-C37</f>
        <v>1068700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-1118700</v>
      </c>
      <c r="I40" s="2"/>
    </row>
    <row r="41" spans="1:9" ht="16.5" customHeight="1">
      <c r="B41" s="128">
        <f>F39</f>
        <v>0</v>
      </c>
      <c r="C41" s="2"/>
      <c r="D41" s="2"/>
      <c r="E41" s="35" t="s">
        <v>55</v>
      </c>
      <c r="F41" s="35"/>
      <c r="G41" s="35"/>
      <c r="H41" s="35"/>
      <c r="I41" s="2"/>
    </row>
    <row r="42" spans="1:9">
      <c r="A42" s="50" t="s">
        <v>83</v>
      </c>
      <c r="B42" s="50"/>
      <c r="C42" s="2"/>
      <c r="D42" s="2"/>
      <c r="E42" s="35"/>
      <c r="F42" s="35"/>
      <c r="G42" s="35"/>
      <c r="H42" s="35"/>
      <c r="I42" s="2"/>
    </row>
    <row r="43" spans="1:9">
      <c r="B43" t="s">
        <v>84</v>
      </c>
      <c r="C43" s="2">
        <v>70000</v>
      </c>
      <c r="D43" s="2"/>
      <c r="E43" s="35"/>
      <c r="F43" s="35"/>
      <c r="G43" s="35"/>
      <c r="H43" s="35"/>
      <c r="I43" s="2"/>
    </row>
    <row r="44" spans="1:9">
      <c r="B44" t="s">
        <v>87</v>
      </c>
      <c r="C44" s="2">
        <v>30000</v>
      </c>
      <c r="D44" s="2"/>
      <c r="E44" s="2" t="s">
        <v>88</v>
      </c>
      <c r="F44" s="2"/>
      <c r="G44" s="2"/>
      <c r="H44" s="2"/>
      <c r="I44" s="2"/>
    </row>
    <row r="45" spans="1:9">
      <c r="B45" t="s">
        <v>85</v>
      </c>
      <c r="C45">
        <v>15000</v>
      </c>
      <c r="E45">
        <f>SUM(C43:C46)</f>
        <v>155000</v>
      </c>
    </row>
    <row r="46" spans="1:9">
      <c r="B46" t="s">
        <v>86</v>
      </c>
      <c r="C46" s="2">
        <v>40000</v>
      </c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1017000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568700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1016999.9999999999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1017000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517000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2022-12-09T06:38:08Z</cp:lastPrinted>
  <dcterms:created xsi:type="dcterms:W3CDTF">2019-03-28T03:58:09Z</dcterms:created>
  <dcterms:modified xsi:type="dcterms:W3CDTF">2022-12-09T06:46:24Z</dcterms:modified>
</cp:coreProperties>
</file>